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CONTABLE\"/>
    </mc:Choice>
  </mc:AlternateContent>
  <bookViews>
    <workbookView xWindow="0" yWindow="0" windowWidth="20490" windowHeight="705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O28" i="1"/>
  <c r="H27" i="1"/>
  <c r="G27" i="1"/>
  <c r="P26" i="1"/>
  <c r="O26" i="1"/>
  <c r="P19" i="1"/>
  <c r="O19" i="1"/>
  <c r="P14" i="1"/>
  <c r="P23" i="1" s="1"/>
  <c r="O14" i="1"/>
  <c r="O23" i="1" s="1"/>
  <c r="H14" i="1"/>
  <c r="H48" i="1" s="1"/>
  <c r="G14" i="1"/>
  <c r="G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<sst xmlns="http://schemas.openxmlformats.org/spreadsheetml/2006/main" count="64" uniqueCount="55">
  <si>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</si>
  <si>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31 de Marzo del 2017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</si>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</sst>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1404925</xdr:colOff>
      <xdr:row>56</xdr:row>
      <xdr:rowOff>59534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14388" y="9948867"/>
          <a:ext cx="2662237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428600</xdr:colOff>
      <xdr:row>56</xdr:row>
      <xdr:rowOff>107153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234470" y="9996486"/>
          <a:ext cx="3195630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K24" sqref="K2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7068756.25</v>
      </c>
      <c r="H14" s="35">
        <f>SUM(H15:H25)</f>
        <v>24937757.330000002</v>
      </c>
      <c r="I14" s="31"/>
      <c r="J14" s="31"/>
      <c r="K14" s="33" t="s">
        <v>8</v>
      </c>
      <c r="L14" s="33"/>
      <c r="M14" s="33"/>
      <c r="N14" s="33"/>
      <c r="O14" s="35">
        <f>SUM(O15:O17)</f>
        <v>15352259.049999999</v>
      </c>
      <c r="P14" s="35">
        <f>SUM(P15:P17)</f>
        <v>34090784.329999998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14715880.93</v>
      </c>
      <c r="P15" s="39">
        <v>34087372.609999999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636378.12</v>
      </c>
      <c r="P16" s="39">
        <v>0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3411.72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71535.03</v>
      </c>
      <c r="H19" s="39">
        <v>260360.65</v>
      </c>
      <c r="I19" s="31"/>
      <c r="J19" s="31"/>
      <c r="K19" s="41" t="s">
        <v>17</v>
      </c>
      <c r="L19" s="41"/>
      <c r="M19" s="41"/>
      <c r="N19" s="41"/>
      <c r="O19" s="35">
        <f>SUM(O20:O22)</f>
        <v>2636055.8899999997</v>
      </c>
      <c r="P19" s="35">
        <f>SUM(P20:P22)</f>
        <v>11011152.74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7">
        <v>0</v>
      </c>
      <c r="H20" s="39">
        <v>0</v>
      </c>
      <c r="I20" s="31"/>
      <c r="J20" s="31"/>
      <c r="K20" s="28"/>
      <c r="L20" s="40" t="s">
        <v>10</v>
      </c>
      <c r="M20" s="40"/>
      <c r="N20" s="40"/>
      <c r="O20" s="39">
        <v>1254781.48</v>
      </c>
      <c r="P20" s="39">
        <v>6882029.5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1381274.41</v>
      </c>
      <c r="P21" s="39">
        <v>4129123.24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3031973</v>
      </c>
      <c r="H23" s="39">
        <v>11915021.710000001</v>
      </c>
      <c r="I23" s="31"/>
      <c r="J23" s="31"/>
      <c r="K23" s="33" t="s">
        <v>23</v>
      </c>
      <c r="L23" s="33"/>
      <c r="M23" s="33"/>
      <c r="N23" s="33"/>
      <c r="O23" s="35">
        <f>O14-O19</f>
        <v>12716203.16</v>
      </c>
      <c r="P23" s="35">
        <f>P14-P19</f>
        <v>23079631.589999996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3965248.22</v>
      </c>
      <c r="H24" s="39">
        <v>12762374.970000001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7">
        <v>0</v>
      </c>
      <c r="H25" s="39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3">
        <f>O34</f>
        <v>21518870.469999999</v>
      </c>
      <c r="P26" s="43">
        <f>P34</f>
        <v>23074141.870000001</v>
      </c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5211459.7299999995</v>
      </c>
      <c r="H27" s="35">
        <f>SUM(H28:H46)</f>
        <v>24863526.68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9">
        <v>4465555.2699999996</v>
      </c>
      <c r="H28" s="39">
        <v>16810507.32</v>
      </c>
      <c r="I28" s="31"/>
      <c r="J28" s="31"/>
      <c r="K28" s="41" t="s">
        <v>8</v>
      </c>
      <c r="L28" s="41"/>
      <c r="M28" s="41"/>
      <c r="N28" s="41"/>
      <c r="O28" s="35">
        <f>O29+O32</f>
        <v>2430823.54</v>
      </c>
      <c r="P28" s="35">
        <f>P29+P32</f>
        <v>4550955.58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9">
        <v>151022.35</v>
      </c>
      <c r="H29" s="39">
        <v>766720.63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9">
        <v>594882.11</v>
      </c>
      <c r="H30" s="39">
        <v>6840400.8600000003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9">
        <v>2430823.54</v>
      </c>
      <c r="P32" s="39">
        <v>4550955.58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21518870.469999999</v>
      </c>
      <c r="P34" s="35">
        <f>P35+P38</f>
        <v>23074141.870000001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0</v>
      </c>
      <c r="H35" s="37">
        <v>9640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21518870.469999999</v>
      </c>
      <c r="P38" s="39">
        <v>23074141.870000001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v>19088046.93</v>
      </c>
      <c r="P40" s="35">
        <v>18523186.289999999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v>4514547.25</v>
      </c>
      <c r="P43" s="45">
        <v>4630675.95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436257.87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39">
        <v>40814985.310000002</v>
      </c>
      <c r="P47" s="39">
        <v>29305691.579999998</v>
      </c>
      <c r="Q47" s="29"/>
    </row>
    <row r="48" spans="1:17" s="49" customFormat="1" x14ac:dyDescent="0.2">
      <c r="A48" s="46"/>
      <c r="B48" s="47"/>
      <c r="C48" s="33" t="s">
        <v>52</v>
      </c>
      <c r="D48" s="33"/>
      <c r="E48" s="33"/>
      <c r="F48" s="33"/>
      <c r="G48" s="45">
        <f>-(-G14+G27)</f>
        <v>1857296.5200000005</v>
      </c>
      <c r="H48" s="45">
        <f>H14-H27</f>
        <v>74230.650000002235</v>
      </c>
      <c r="I48" s="47"/>
      <c r="J48" s="44" t="s">
        <v>53</v>
      </c>
      <c r="K48" s="44"/>
      <c r="L48" s="44"/>
      <c r="M48" s="44"/>
      <c r="N48" s="44"/>
      <c r="O48" s="45">
        <v>37555219.539999999</v>
      </c>
      <c r="P48" s="45">
        <v>40814985.310000002</v>
      </c>
      <c r="Q48" s="48"/>
    </row>
    <row r="49" spans="1:17" s="49" customFormat="1" x14ac:dyDescent="0.2">
      <c r="A49" s="46"/>
      <c r="B49" s="47"/>
      <c r="C49" s="41"/>
      <c r="D49" s="41"/>
      <c r="E49" s="41"/>
      <c r="F49" s="41"/>
      <c r="G49" s="45"/>
      <c r="H49" s="45"/>
      <c r="I49" s="47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8" t="s">
        <v>54</v>
      </c>
      <c r="C53" s="59"/>
      <c r="D53" s="59"/>
      <c r="E53" s="59"/>
      <c r="F53" s="59"/>
      <c r="G53" s="59"/>
      <c r="H53" s="59"/>
      <c r="I53" s="59"/>
      <c r="J53" s="59"/>
      <c r="K53" s="4"/>
      <c r="L53" s="4"/>
      <c r="M53" s="4"/>
      <c r="N53" s="4"/>
      <c r="O53" s="60"/>
      <c r="P53" s="4"/>
      <c r="Q53" s="4"/>
    </row>
    <row r="54" spans="1:17" ht="22.5" customHeight="1" x14ac:dyDescent="0.2">
      <c r="A54" s="4"/>
      <c r="B54" s="59"/>
      <c r="C54" s="61"/>
      <c r="D54" s="62"/>
      <c r="E54" s="62"/>
      <c r="F54" s="4"/>
      <c r="G54" s="63"/>
      <c r="H54" s="61"/>
      <c r="I54" s="62"/>
      <c r="J54" s="62"/>
      <c r="K54" s="4"/>
      <c r="L54" s="4"/>
      <c r="M54" s="4"/>
      <c r="N54" s="4"/>
      <c r="O54" s="60"/>
      <c r="P54" s="4"/>
      <c r="Q54" s="4"/>
    </row>
    <row r="55" spans="1:17" ht="29.25" customHeight="1" x14ac:dyDescent="0.2">
      <c r="A55" s="4"/>
      <c r="B55" s="59"/>
      <c r="C55" s="61"/>
      <c r="D55" s="64"/>
      <c r="E55" s="64"/>
      <c r="F55" s="64"/>
      <c r="G55" s="64"/>
      <c r="H55" s="61"/>
      <c r="I55" s="62"/>
      <c r="J55" s="62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/>
      <c r="E56" s="67"/>
      <c r="F56" s="65"/>
      <c r="G56" s="65"/>
      <c r="H56" s="4"/>
      <c r="I56" s="68"/>
      <c r="J56" s="4"/>
      <c r="K56" s="6"/>
      <c r="L56" s="67"/>
      <c r="M56" s="67"/>
      <c r="N56" s="67"/>
      <c r="O56" s="67"/>
      <c r="P56" s="4"/>
      <c r="Q56" s="4"/>
    </row>
    <row r="57" spans="1:17" ht="14.1" customHeight="1" x14ac:dyDescent="0.2">
      <c r="A57" s="4"/>
      <c r="B57" s="69"/>
      <c r="C57" s="4"/>
      <c r="D57" s="70"/>
      <c r="E57" s="70"/>
      <c r="F57" s="71"/>
      <c r="G57" s="71"/>
      <c r="H57" s="4"/>
      <c r="I57" s="68"/>
      <c r="J57" s="4"/>
      <c r="K57" s="4"/>
      <c r="L57" s="70"/>
      <c r="M57" s="70"/>
      <c r="N57" s="70"/>
      <c r="O57" s="70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2018-04-23T16:35:40Z</dcterms:created>
  <dcterms:modified xsi:type="dcterms:W3CDTF">2018-04-23T16:35:46Z</dcterms:modified>
</cp:coreProperties>
</file>