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2do.TRIM\INFORMACION CONTABLE\"/>
    </mc:Choice>
  </mc:AlternateContent>
  <bookViews>
    <workbookView xWindow="0" yWindow="0" windowWidth="20490" windowHeight="7050"/>
  </bookViews>
  <sheets>
    <sheet name="NOTAS 9-12" sheetId="1" r:id="rId1"/>
  </sheets>
  <definedNames>
    <definedName name="_xlnm.Print_Area" localSheetId="0">'NOTAS 9-12'!$A$1:$F$362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3" i="1" l="1"/>
  <c r="C343" i="1"/>
  <c r="B343" i="1"/>
  <c r="D322" i="1"/>
  <c r="D303" i="1"/>
  <c r="D331" i="1" s="1"/>
  <c r="D289" i="1"/>
  <c r="D282" i="1"/>
  <c r="D295" i="1" s="1"/>
  <c r="B269" i="1"/>
  <c r="C257" i="1"/>
  <c r="B257" i="1"/>
  <c r="D247" i="1"/>
  <c r="C247" i="1"/>
  <c r="B247" i="1"/>
  <c r="C239" i="1"/>
  <c r="B239" i="1"/>
  <c r="B230" i="1"/>
  <c r="B183" i="1"/>
  <c r="B175" i="1"/>
  <c r="B155" i="1"/>
  <c r="B148" i="1"/>
  <c r="B141" i="1"/>
  <c r="B134" i="1"/>
  <c r="E126" i="1"/>
  <c r="D126" i="1"/>
  <c r="C126" i="1"/>
  <c r="B109" i="1"/>
  <c r="B100" i="1"/>
  <c r="B93" i="1"/>
  <c r="D82" i="1"/>
  <c r="C82" i="1"/>
  <c r="B82" i="1"/>
  <c r="B68" i="1"/>
  <c r="B61" i="1"/>
  <c r="B51" i="1"/>
  <c r="E41" i="1"/>
  <c r="D41" i="1"/>
  <c r="C41" i="1"/>
  <c r="B41" i="1"/>
  <c r="D33" i="1"/>
  <c r="C33" i="1"/>
  <c r="B33" i="1"/>
  <c r="D22" i="1"/>
  <c r="B22" i="1"/>
</calcChain>
</file>

<file path=xl/sharedStrings.xml><?xml version="1.0" encoding="utf-8"?>
<sst xmlns="http://schemas.openxmlformats.org/spreadsheetml/2006/main" count="298" uniqueCount="214">
  <si>
    <t xml:space="preserve">NOTAS A LOS ESTADOS FINANCIEROS </t>
  </si>
  <si>
    <t>Al 30 de Junio del 2015</t>
  </si>
  <si>
    <t>Ente Público:</t>
  </si>
  <si>
    <t>INSTITUTO TECNOLOGICO SUPERIOR DE PURISIMA DEL RINCON</t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</si>
  <si>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</si>
  <si>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</si>
  <si>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</si>
  <si>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</si>
  <si>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</si>
  <si>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</si>
  <si>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</si>
  <si>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MONTO PARCIAL</t>
  </si>
  <si>
    <t>1114xxxxxx Inversiones a 3 meses</t>
  </si>
  <si>
    <t>1121xxxxxx Inversiones mayores a 3 meses hasta 12.</t>
  </si>
  <si>
    <t>1211xxxxxx Inversiones a LP</t>
  </si>
  <si>
    <t>* DERECHOSA RECIBIR EFECTIVO Y EQUIVALENTES Y BIENES O SERVICIOS A RECIBIR</t>
  </si>
  <si>
    <t>ESF-02 INGRESOS P/RECUPERAR</t>
  </si>
  <si>
    <t>2014</t>
  </si>
  <si>
    <t>2013</t>
  </si>
  <si>
    <t>1122xxxxxx Cuentas por Cobrar a CP</t>
  </si>
  <si>
    <t>1124xxxxxx Ingresos por Recuperar CP</t>
  </si>
  <si>
    <t>ESF-03 DEUDORES P/RECUPERAR</t>
  </si>
  <si>
    <t>90 DIAS</t>
  </si>
  <si>
    <t>180 DIAS</t>
  </si>
  <si>
    <t>365 DIAS</t>
  </si>
  <si>
    <t>1123xxxxxx Dedudores Pendientes por Recuperar</t>
  </si>
  <si>
    <t xml:space="preserve">1125xxxxxx Deudores por Anticipos </t>
  </si>
  <si>
    <t>* BIENES DISPONIBLES PARA SU TRANSFORMACIÓN O CONSUMO.</t>
  </si>
  <si>
    <t>ESF-05 INVENTARIO Y ALMACENES</t>
  </si>
  <si>
    <t>METODO</t>
  </si>
  <si>
    <t xml:space="preserve">1140xxxxxx  </t>
  </si>
  <si>
    <t>1150xxxxxx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</si>
  <si>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</si>
  <si>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</si>
  <si>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</si>
  <si>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</si>
  <si>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</si>
  <si>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1213xxxxxx</t>
  </si>
  <si>
    <t>ESF-07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</si>
  <si>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</si>
  <si>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</si>
  <si>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</si>
  <si>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</si>
  <si>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</si>
  <si>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</si>
  <si>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</si>
  <si>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</si>
  <si>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1230xxxxxx</t>
  </si>
  <si>
    <t>1240xxxxxx</t>
  </si>
  <si>
    <t>1260xxxxxx</t>
  </si>
  <si>
    <t>ESF-09 INTANGIBLES Y DIFERIDOS</t>
  </si>
  <si>
    <t xml:space="preserve">1250xxxxxx </t>
  </si>
  <si>
    <t>1270   ACTIVOS DIFERIDOS</t>
  </si>
  <si>
    <t>1273034500  SEGURO DE BIENES PAT</t>
  </si>
  <si>
    <t>1273134500  CONSUMO DE SEG. BIEN</t>
  </si>
  <si>
    <t>8,529.34</t>
  </si>
  <si>
    <t>ESF-10   ESTIMACIONES Y DETERIOROS</t>
  </si>
  <si>
    <t>1280xxxxxx</t>
  </si>
  <si>
    <t>ESF-11 OTROS ACTIVOS</t>
  </si>
  <si>
    <t>CARACTERÍSTICAS</t>
  </si>
  <si>
    <t>PASIVO</t>
  </si>
  <si>
    <t>ESF-12 CUENTAS Y DOC. POR PAGAR</t>
  </si>
  <si>
    <t>2110xxxxxx</t>
  </si>
  <si>
    <t>2111101002  SUELDOS DEVENGADOS</t>
  </si>
  <si>
    <t>2112101001  PROVEEDORES DE BIENES Y SERVICIOS</t>
  </si>
  <si>
    <t>2117101003  ISR SALARIOS POR PAGAR</t>
  </si>
  <si>
    <t>2117101010  ISR RETENCION POR HONORARIOS</t>
  </si>
  <si>
    <t>2117102001  CEDULAR  HONORARIOS 1%</t>
  </si>
  <si>
    <t>2119905001  ACREEDORES DIVERSOS</t>
  </si>
  <si>
    <t>2119905006  ACREEDORES VARIOS</t>
  </si>
  <si>
    <t>2120xxxxxx</t>
  </si>
  <si>
    <t>188050.27</t>
  </si>
  <si>
    <t>ESF-13 OTROS PASIVOS DIFERIDOS A CORTO PLAZO</t>
  </si>
  <si>
    <t>NATURALEZA</t>
  </si>
  <si>
    <t>2159xxxxx</t>
  </si>
  <si>
    <t>ESF-13 FONDOS Y BIENES DE TERCEROS EN GARANTÍA Y/O ADMINISTRACIÓN A CORTO PLAZO</t>
  </si>
  <si>
    <t>2160xxxxx</t>
  </si>
  <si>
    <t>ESF-13 PASIVO DIFERIDO A LARGO PLAZO</t>
  </si>
  <si>
    <t>2240xxxxx</t>
  </si>
  <si>
    <t>ESF-14 OTROS PASIVOS CIRCULANTES</t>
  </si>
  <si>
    <t>2199xxxxxx</t>
  </si>
  <si>
    <t>II) NOTAS AL ESTADO DE ACTIVIDADES</t>
  </si>
  <si>
    <t>INGRESOS DE GESTIÓN</t>
  </si>
  <si>
    <t>ERA-01 INGRESOS</t>
  </si>
  <si>
    <t>NOTA</t>
  </si>
  <si>
    <t>4100xxxxxx</t>
  </si>
  <si>
    <t>4151510253  POR CONCEPTO DE RENT</t>
  </si>
  <si>
    <t>4159510701  POR CONCEPTO DE FICHAS</t>
  </si>
  <si>
    <t>4159511104  OTROS PRODUCTOS</t>
  </si>
  <si>
    <t>4162610062  MULTAS E INFRACCIONES</t>
  </si>
  <si>
    <t>4169610000  OTROS APROVECHAMIENTOS</t>
  </si>
  <si>
    <t>4213831000  CONVENIO SERVICIOS PERSONALES</t>
  </si>
  <si>
    <t>4213832000  CONVENIO MATERIALES Y SUMINISTROS</t>
  </si>
  <si>
    <t>4213833000  CONVENIO SERVICIOS GENERALES</t>
  </si>
  <si>
    <t>4221911000  SERVICIOS PERSONALES</t>
  </si>
  <si>
    <t>4221912000  MATERIALES Y SUMINISTROS</t>
  </si>
  <si>
    <t>4221913000  SERVICIOS GENERALES</t>
  </si>
  <si>
    <t>ERA-02 OTROS INGRESOS Y BENEFICIOS</t>
  </si>
  <si>
    <t>4300xxxxxx</t>
  </si>
  <si>
    <t>GASTOS Y OTRAS PÉRDIDAS</t>
  </si>
  <si>
    <t>ERA-03 GASTOS</t>
  </si>
  <si>
    <t>%GASTO</t>
  </si>
  <si>
    <t>EXPLICACION</t>
  </si>
  <si>
    <t>5000xxxxxx</t>
  </si>
  <si>
    <t>5111113000  S. BASE PERS. P.</t>
  </si>
  <si>
    <t>5113132000  PRI. V. D. Y G.F.A.</t>
  </si>
  <si>
    <t>5114141000  APORTACIONES DE SEGURIDAD SOCIAL</t>
  </si>
  <si>
    <t>5114142000  APORTACIONES A FONDOS DE VIVIENDA</t>
  </si>
  <si>
    <t>5114143000  APORT. S. RETIRO.</t>
  </si>
  <si>
    <t>5115154000  PRESTACIONES CONTRACTUALES</t>
  </si>
  <si>
    <t>5121212000  MATERIALES Y UTILES</t>
  </si>
  <si>
    <t>5121214000  MAT.,UTILES Y EQUIPO</t>
  </si>
  <si>
    <t>5122221000  ALIMENTACIÓN DE PERSONAS</t>
  </si>
  <si>
    <t>5126261000  COMB., LUBRICA.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</si>
  <si>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</si>
  <si>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</si>
  <si>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</si>
  <si>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</si>
  <si>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5131316000  S. TELEC. Y SAT.</t>
  </si>
  <si>
    <t>5131317000  S. INET., RED. P.I.</t>
  </si>
  <si>
    <t>5131318000  SERVICIOS POSTALES Y TELEGRAFICOS</t>
  </si>
  <si>
    <t>5132327000  ARRE. ACT. INTANG</t>
  </si>
  <si>
    <t>5133331000  S. L. CONTA. A.R.</t>
  </si>
  <si>
    <t>5133334000  CAPACITACIÓN</t>
  </si>
  <si>
    <t>5133336000  S. A. AD., COPI. E I</t>
  </si>
  <si>
    <t>5133338000  SERVICIOS DE VIGILANCIA</t>
  </si>
  <si>
    <t>5134134500  SEGUROS DE BIENES PATRIMONIALES</t>
  </si>
  <si>
    <t>5134341000  SERVICIOS FINANCIEROS Y BANCARIOS</t>
  </si>
  <si>
    <t>5135351000  C. Y MTO. M.I.</t>
  </si>
  <si>
    <t>5135355000  R. Y MTO. EQ. T.</t>
  </si>
  <si>
    <t>5135358000  S. LIMPIEZA Y M.D.</t>
  </si>
  <si>
    <t>5136361100  D. R. TV OM SPAG</t>
  </si>
  <si>
    <t>5136361200  DIF. POR MEDIOS ALTE</t>
  </si>
  <si>
    <t>5137371000  PASAJES AEREOS</t>
  </si>
  <si>
    <t>5137372000  PASAJES TERRESTRES</t>
  </si>
  <si>
    <t>5137375000  VIATICOS EN EL PAIS</t>
  </si>
  <si>
    <t>5137379000  OT. SER. TRASLADO</t>
  </si>
  <si>
    <t>5138382000  GASTOS DE ORDEN SOCIAL Y CULTURAL</t>
  </si>
  <si>
    <t>5138385000  GASTOS  DE REPRESENTACION</t>
  </si>
  <si>
    <t>5139392000  OTROS IMPUESTOS Y DERECHOS</t>
  </si>
  <si>
    <t>5139398000  IMPUESTO DE NOMINA</t>
  </si>
  <si>
    <t>5599000006  Diferencia por Redondeo</t>
  </si>
  <si>
    <t>100</t>
  </si>
  <si>
    <t>III) NOTAS AL ESTADO DE VARIACIÓN A LA HACIEDA PÚBLICA</t>
  </si>
  <si>
    <t>VHP-01 PATRIMONIO CONTRIBUIDO</t>
  </si>
  <si>
    <t>MODIFICACION</t>
  </si>
  <si>
    <t>3100   HACIENDA PÚBLICA/PATRIMONIO CONT.</t>
  </si>
  <si>
    <t>3110915000  ESTATAL BIENES MUEB</t>
  </si>
  <si>
    <t>3111835000  CONVENIO BIENES MUEBLES</t>
  </si>
  <si>
    <t>3577470</t>
  </si>
  <si>
    <t>VHP-02 PATRIMONIO GENERADO</t>
  </si>
  <si>
    <t>3210 Resultado del Ejercicio (Ahorro/Des</t>
  </si>
  <si>
    <t>3220690201  APLICACIÓN DE REMANENTE PROPIO</t>
  </si>
  <si>
    <t>IV) NOTAS AL ESTADO DE FLUJO DE EFECTIVO</t>
  </si>
  <si>
    <t>EFE-01 FLUJO DE EFECTIVO</t>
  </si>
  <si>
    <t>1110xxxxxx</t>
  </si>
  <si>
    <t>1112102001  BANCOMER 00198285020</t>
  </si>
  <si>
    <t>1112 Bancos/Tesoreria</t>
  </si>
  <si>
    <t>EFE-02 ADQ. BIENES MUEBLES E INMUEBLES</t>
  </si>
  <si>
    <t>% SUB</t>
  </si>
  <si>
    <t>1210xxxxxx</t>
  </si>
  <si>
    <t>1250xxxxxx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</si>
  <si>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</si>
  <si>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</si>
  <si>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</si>
  <si>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 2015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</si>
  <si>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</si>
  <si>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</si>
  <si>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</si>
  <si>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</si>
  <si>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</si>
  <si>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</si>
  <si>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</si>
  <si>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</si>
  <si>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</si>
  <si>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</si>
  <si>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</si>
  <si>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</si>
  <si>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</si>
  <si>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</si>
  <si>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</si>
  <si>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</si>
  <si>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</si>
  <si>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</si>
  <si>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</si>
  <si>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</si>
  <si>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</si>
  <si>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</si>
  <si>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</si>
  <si>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</si>
  <si>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</si>
  <si>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</si>
  <si>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</si>
  <si>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</si>
  <si>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</si>
  <si>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</si>
  <si>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</si>
  <si>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</si>
  <si>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</si>
  <si>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</si>
  <si>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</si>
  <si>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</si>
  <si>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</si>
  <si>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</si>
  <si>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</si>
  <si>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</si>
  <si>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</si>
  <si>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</si>
  <si>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</si>
  <si>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</si>
  <si>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</si>
  <si>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</si>
  <si>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7000xxxxxx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</si>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</sst>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0.00;[Red]0.00"/>
    <numFmt numFmtId="167" formatCode="#,##0.0000000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Soberana Sans Light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rgb="FF002060"/>
      <name val="Arial"/>
      <family val="2"/>
    </font>
    <font>
      <b/>
      <sz val="9"/>
      <color rgb="FF0070C0"/>
      <name val="Arial"/>
      <family val="2"/>
    </font>
    <font>
      <b/>
      <sz val="9"/>
      <color theme="1"/>
      <name val="Arial"/>
      <family val="2"/>
    </font>
    <font>
      <b/>
      <sz val="9"/>
      <color rgb="FF002060"/>
      <name val="Arial"/>
      <family val="2"/>
    </font>
    <font>
      <b/>
      <u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hadow/>
      <sz val="24"/>
      <color rgb="FFF8F8F8"/>
      <name val="Calibri"/>
      <family val="2"/>
      <scheme val="minor"/>
    </font>
    <font>
      <b/>
      <sz val="9"/>
      <color theme="1"/>
      <name val="Soberana Sans Light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  <scheme val="minor"/>
    </font>
    <font>
      <sz val="12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43" fontId="18" fillId="0" borderId="0" applyFont="0" applyFill="0" applyBorder="0" applyAlignment="0" applyProtection="0"/>
  </cellStyleXfs>
  <cellXfs count="16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3" fillId="3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right"/>
    </xf>
    <xf numFmtId="0" fontId="6" fillId="3" borderId="2" xfId="0" applyFont="1" applyFill="1" applyBorder="1" applyAlignment="1"/>
    <xf numFmtId="0" fontId="6" fillId="3" borderId="2" xfId="0" applyNumberFormat="1" applyFont="1" applyFill="1" applyBorder="1" applyAlignment="1" applyProtection="1">
      <protection locked="0"/>
    </xf>
    <xf numFmtId="0" fontId="7" fillId="3" borderId="2" xfId="0" applyFont="1" applyFill="1" applyBorder="1"/>
    <xf numFmtId="0" fontId="8" fillId="3" borderId="2" xfId="0" applyFont="1" applyFill="1" applyBorder="1"/>
    <xf numFmtId="0" fontId="6" fillId="3" borderId="0" xfId="0" applyFont="1" applyFill="1" applyBorder="1" applyAlignment="1"/>
    <xf numFmtId="0" fontId="6" fillId="3" borderId="0" xfId="0" applyNumberFormat="1" applyFont="1" applyFill="1" applyBorder="1" applyAlignment="1" applyProtection="1">
      <protection locked="0"/>
    </xf>
    <xf numFmtId="0" fontId="7" fillId="3" borderId="0" xfId="0" applyFont="1" applyFill="1" applyBorder="1"/>
    <xf numFmtId="0" fontId="8" fillId="3" borderId="0" xfId="0" applyFont="1" applyFill="1" applyBorder="1"/>
    <xf numFmtId="0" fontId="9" fillId="0" borderId="0" xfId="0" applyFont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6" fillId="3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13" fillId="3" borderId="0" xfId="0" applyFont="1" applyFill="1" applyBorder="1"/>
    <xf numFmtId="0" fontId="3" fillId="3" borderId="0" xfId="0" applyFont="1" applyFill="1" applyBorder="1"/>
    <xf numFmtId="0" fontId="14" fillId="3" borderId="0" xfId="0" applyFont="1" applyFill="1" applyBorder="1"/>
    <xf numFmtId="49" fontId="2" fillId="2" borderId="3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left"/>
    </xf>
    <xf numFmtId="164" fontId="15" fillId="3" borderId="4" xfId="0" applyNumberFormat="1" applyFont="1" applyFill="1" applyBorder="1"/>
    <xf numFmtId="49" fontId="2" fillId="3" borderId="5" xfId="0" applyNumberFormat="1" applyFont="1" applyFill="1" applyBorder="1" applyAlignment="1">
      <alignment horizontal="left"/>
    </xf>
    <xf numFmtId="164" fontId="15" fillId="3" borderId="5" xfId="0" applyNumberFormat="1" applyFont="1" applyFill="1" applyBorder="1"/>
    <xf numFmtId="49" fontId="2" fillId="3" borderId="6" xfId="0" applyNumberFormat="1" applyFont="1" applyFill="1" applyBorder="1" applyAlignment="1">
      <alignment horizontal="left"/>
    </xf>
    <xf numFmtId="164" fontId="15" fillId="3" borderId="6" xfId="0" applyNumberFormat="1" applyFont="1" applyFill="1" applyBorder="1"/>
    <xf numFmtId="0" fontId="16" fillId="3" borderId="0" xfId="0" applyFont="1" applyFill="1" applyBorder="1"/>
    <xf numFmtId="164" fontId="3" fillId="3" borderId="5" xfId="0" applyNumberFormat="1" applyFont="1" applyFill="1" applyBorder="1"/>
    <xf numFmtId="164" fontId="3" fillId="3" borderId="6" xfId="0" applyNumberFormat="1" applyFont="1" applyFill="1" applyBorder="1"/>
    <xf numFmtId="49" fontId="2" fillId="3" borderId="0" xfId="0" applyNumberFormat="1" applyFont="1" applyFill="1" applyBorder="1" applyAlignment="1">
      <alignment horizontal="center" vertical="center"/>
    </xf>
    <xf numFmtId="0" fontId="14" fillId="3" borderId="0" xfId="0" applyFont="1" applyFill="1"/>
    <xf numFmtId="49" fontId="2" fillId="3" borderId="0" xfId="0" applyNumberFormat="1" applyFont="1" applyFill="1" applyBorder="1" applyAlignment="1">
      <alignment horizontal="left"/>
    </xf>
    <xf numFmtId="164" fontId="15" fillId="3" borderId="0" xfId="0" applyNumberFormat="1" applyFont="1" applyFill="1" applyBorder="1"/>
    <xf numFmtId="49" fontId="2" fillId="2" borderId="3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164" fontId="15" fillId="3" borderId="8" xfId="0" applyNumberFormat="1" applyFont="1" applyFill="1" applyBorder="1"/>
    <xf numFmtId="49" fontId="2" fillId="3" borderId="9" xfId="0" applyNumberFormat="1" applyFont="1" applyFill="1" applyBorder="1" applyAlignment="1">
      <alignment horizontal="left"/>
    </xf>
    <xf numFmtId="164" fontId="15" fillId="3" borderId="2" xfId="0" applyNumberFormat="1" applyFont="1" applyFill="1" applyBorder="1"/>
    <xf numFmtId="164" fontId="15" fillId="3" borderId="10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4" fontId="2" fillId="2" borderId="13" xfId="0" applyNumberFormat="1" applyFont="1" applyFill="1" applyBorder="1"/>
    <xf numFmtId="164" fontId="2" fillId="3" borderId="0" xfId="0" applyNumberFormat="1" applyFont="1" applyFill="1" applyBorder="1"/>
    <xf numFmtId="49" fontId="2" fillId="3" borderId="3" xfId="0" applyNumberFormat="1" applyFont="1" applyFill="1" applyBorder="1" applyAlignment="1">
      <alignment horizontal="left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165" fontId="3" fillId="3" borderId="4" xfId="0" applyNumberFormat="1" applyFont="1" applyFill="1" applyBorder="1"/>
    <xf numFmtId="164" fontId="3" fillId="3" borderId="4" xfId="0" applyNumberFormat="1" applyFont="1" applyFill="1" applyBorder="1"/>
    <xf numFmtId="165" fontId="3" fillId="3" borderId="5" xfId="0" applyNumberFormat="1" applyFont="1" applyFill="1" applyBorder="1"/>
    <xf numFmtId="0" fontId="3" fillId="2" borderId="3" xfId="0" applyFont="1" applyFill="1" applyBorder="1"/>
    <xf numFmtId="0" fontId="3" fillId="0" borderId="5" xfId="0" applyFont="1" applyBorder="1"/>
    <xf numFmtId="4" fontId="3" fillId="0" borderId="5" xfId="0" applyNumberFormat="1" applyFont="1" applyBorder="1"/>
    <xf numFmtId="0" fontId="14" fillId="2" borderId="4" xfId="2" applyFont="1" applyFill="1" applyBorder="1" applyAlignment="1">
      <alignment horizontal="left" vertical="center" wrapText="1"/>
    </xf>
    <xf numFmtId="4" fontId="14" fillId="2" borderId="4" xfId="3" applyNumberFormat="1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4" fontId="3" fillId="0" borderId="4" xfId="0" applyNumberFormat="1" applyFont="1" applyBorder="1" applyAlignment="1"/>
    <xf numFmtId="0" fontId="3" fillId="0" borderId="7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4" fontId="3" fillId="0" borderId="5" xfId="3" applyNumberFormat="1" applyFont="1" applyBorder="1" applyAlignment="1"/>
    <xf numFmtId="0" fontId="3" fillId="3" borderId="7" xfId="0" applyFont="1" applyFill="1" applyBorder="1"/>
    <xf numFmtId="0" fontId="3" fillId="3" borderId="5" xfId="0" applyFont="1" applyFill="1" applyBorder="1"/>
    <xf numFmtId="0" fontId="3" fillId="3" borderId="9" xfId="0" applyFont="1" applyFill="1" applyBorder="1"/>
    <xf numFmtId="0" fontId="3" fillId="3" borderId="6" xfId="0" applyFont="1" applyFill="1" applyBorder="1"/>
    <xf numFmtId="0" fontId="3" fillId="0" borderId="0" xfId="0" applyFont="1"/>
    <xf numFmtId="166" fontId="14" fillId="0" borderId="0" xfId="0" applyNumberFormat="1" applyFont="1"/>
    <xf numFmtId="49" fontId="2" fillId="3" borderId="15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wrapText="1"/>
    </xf>
    <xf numFmtId="4" fontId="3" fillId="0" borderId="16" xfId="3" applyNumberFormat="1" applyFont="1" applyFill="1" applyBorder="1" applyAlignment="1">
      <alignment wrapText="1"/>
    </xf>
    <xf numFmtId="4" fontId="3" fillId="0" borderId="4" xfId="3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0" xfId="3" applyNumberFormat="1" applyFont="1" applyFill="1" applyBorder="1" applyAlignment="1">
      <alignment wrapText="1"/>
    </xf>
    <xf numFmtId="4" fontId="3" fillId="0" borderId="5" xfId="3" applyNumberFormat="1" applyFont="1" applyFill="1" applyBorder="1" applyAlignment="1">
      <alignment wrapText="1"/>
    </xf>
    <xf numFmtId="49" fontId="3" fillId="0" borderId="9" xfId="0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" fontId="3" fillId="0" borderId="2" xfId="3" applyNumberFormat="1" applyFont="1" applyFill="1" applyBorder="1" applyAlignment="1">
      <alignment wrapText="1"/>
    </xf>
    <xf numFmtId="4" fontId="3" fillId="0" borderId="6" xfId="3" applyNumberFormat="1" applyFont="1" applyFill="1" applyBorder="1" applyAlignment="1">
      <alignment wrapText="1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center"/>
    </xf>
    <xf numFmtId="164" fontId="0" fillId="3" borderId="4" xfId="0" applyNumberFormat="1" applyFill="1" applyBorder="1"/>
    <xf numFmtId="49" fontId="19" fillId="3" borderId="5" xfId="0" applyNumberFormat="1" applyFont="1" applyFill="1" applyBorder="1" applyAlignment="1">
      <alignment horizontal="left"/>
    </xf>
    <xf numFmtId="164" fontId="0" fillId="3" borderId="5" xfId="0" applyNumberFormat="1" applyFill="1" applyBorder="1"/>
    <xf numFmtId="49" fontId="4" fillId="3" borderId="6" xfId="0" applyNumberFormat="1" applyFont="1" applyFill="1" applyBorder="1" applyAlignment="1">
      <alignment horizontal="left"/>
    </xf>
    <xf numFmtId="164" fontId="4" fillId="3" borderId="6" xfId="0" applyNumberFormat="1" applyFont="1" applyFill="1" applyBorder="1"/>
    <xf numFmtId="0" fontId="14" fillId="2" borderId="3" xfId="2" applyFont="1" applyFill="1" applyBorder="1" applyAlignment="1">
      <alignment horizontal="left" vertical="center" wrapText="1"/>
    </xf>
    <xf numFmtId="4" fontId="14" fillId="2" borderId="3" xfId="3" applyNumberFormat="1" applyFont="1" applyFill="1" applyBorder="1" applyAlignment="1">
      <alignment horizontal="center" vertical="center" wrapText="1"/>
    </xf>
    <xf numFmtId="0" fontId="3" fillId="0" borderId="6" xfId="0" applyFont="1" applyBorder="1"/>
    <xf numFmtId="44" fontId="2" fillId="2" borderId="3" xfId="0" applyNumberFormat="1" applyFont="1" applyFill="1" applyBorder="1" applyAlignment="1">
      <alignment horizontal="center" vertical="center"/>
    </xf>
    <xf numFmtId="4" fontId="3" fillId="0" borderId="0" xfId="0" applyNumberFormat="1" applyFont="1"/>
    <xf numFmtId="0" fontId="14" fillId="2" borderId="4" xfId="2" applyFont="1" applyFill="1" applyBorder="1" applyAlignment="1">
      <alignment horizontal="center" vertical="center" wrapText="1"/>
    </xf>
    <xf numFmtId="164" fontId="0" fillId="3" borderId="8" xfId="0" applyNumberFormat="1" applyFill="1" applyBorder="1"/>
    <xf numFmtId="164" fontId="0" fillId="3" borderId="6" xfId="0" applyNumberFormat="1" applyFill="1" applyBorder="1"/>
    <xf numFmtId="4" fontId="3" fillId="0" borderId="6" xfId="0" applyNumberFormat="1" applyFont="1" applyBorder="1"/>
    <xf numFmtId="164" fontId="0" fillId="3" borderId="10" xfId="0" applyNumberFormat="1" applyFill="1" applyBorder="1"/>
    <xf numFmtId="0" fontId="0" fillId="3" borderId="0" xfId="0" applyFill="1"/>
    <xf numFmtId="0" fontId="14" fillId="2" borderId="3" xfId="2" applyFont="1" applyFill="1" applyBorder="1" applyAlignment="1">
      <alignment horizontal="center" vertical="center" wrapText="1"/>
    </xf>
    <xf numFmtId="0" fontId="3" fillId="0" borderId="4" xfId="0" applyFont="1" applyBorder="1"/>
    <xf numFmtId="49" fontId="19" fillId="3" borderId="6" xfId="0" applyNumberFormat="1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center" vertical="center"/>
    </xf>
    <xf numFmtId="164" fontId="0" fillId="3" borderId="17" xfId="0" applyNumberFormat="1" applyFill="1" applyBorder="1"/>
    <xf numFmtId="164" fontId="0" fillId="3" borderId="0" xfId="0" applyNumberFormat="1" applyFill="1" applyBorder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7" fillId="0" borderId="0" xfId="0" applyFont="1"/>
    <xf numFmtId="0" fontId="22" fillId="2" borderId="15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22" fillId="2" borderId="9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7" fillId="3" borderId="0" xfId="0" applyFont="1" applyFill="1"/>
    <xf numFmtId="4" fontId="22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Border="1"/>
    <xf numFmtId="0" fontId="22" fillId="0" borderId="3" xfId="0" applyFont="1" applyBorder="1" applyAlignment="1">
      <alignment vertical="center" wrapText="1"/>
    </xf>
    <xf numFmtId="0" fontId="7" fillId="0" borderId="3" xfId="0" applyFont="1" applyBorder="1"/>
    <xf numFmtId="0" fontId="23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center" vertical="center"/>
    </xf>
    <xf numFmtId="0" fontId="23" fillId="3" borderId="0" xfId="0" applyFont="1" applyFill="1" applyAlignment="1">
      <alignment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43" fontId="23" fillId="0" borderId="3" xfId="1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43" fontId="24" fillId="0" borderId="3" xfId="1" applyFont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2" fillId="2" borderId="3" xfId="0" applyFont="1" applyFill="1" applyBorder="1" applyAlignment="1">
      <alignment vertical="center"/>
    </xf>
    <xf numFmtId="43" fontId="22" fillId="2" borderId="3" xfId="1" applyFont="1" applyFill="1" applyBorder="1" applyAlignment="1">
      <alignment horizontal="center" vertical="center"/>
    </xf>
    <xf numFmtId="4" fontId="22" fillId="2" borderId="3" xfId="0" applyNumberFormat="1" applyFont="1" applyFill="1" applyBorder="1" applyAlignment="1">
      <alignment horizontal="right" vertical="center"/>
    </xf>
    <xf numFmtId="0" fontId="22" fillId="0" borderId="3" xfId="0" applyFont="1" applyBorder="1" applyAlignment="1">
      <alignment vertical="center"/>
    </xf>
    <xf numFmtId="43" fontId="22" fillId="0" borderId="3" xfId="1" applyFont="1" applyBorder="1" applyAlignment="1">
      <alignment horizontal="center" vertical="center"/>
    </xf>
    <xf numFmtId="0" fontId="7" fillId="3" borderId="0" xfId="0" applyFont="1" applyFill="1" applyAlignment="1">
      <alignment vertical="center" wrapText="1"/>
    </xf>
    <xf numFmtId="4" fontId="3" fillId="3" borderId="0" xfId="0" applyNumberFormat="1" applyFont="1" applyFill="1"/>
    <xf numFmtId="0" fontId="25" fillId="0" borderId="0" xfId="0" applyFont="1"/>
    <xf numFmtId="0" fontId="24" fillId="0" borderId="11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2" fillId="2" borderId="3" xfId="0" applyFont="1" applyFill="1" applyBorder="1" applyAlignment="1">
      <alignment vertical="center"/>
    </xf>
    <xf numFmtId="43" fontId="3" fillId="3" borderId="0" xfId="1" applyNumberFormat="1" applyFont="1" applyFill="1" applyBorder="1"/>
    <xf numFmtId="167" fontId="3" fillId="3" borderId="0" xfId="0" applyNumberFormat="1" applyFont="1" applyFill="1" applyBorder="1"/>
    <xf numFmtId="0" fontId="9" fillId="0" borderId="0" xfId="0" applyFont="1" applyBorder="1" applyAlignment="1">
      <alignment horizontal="center"/>
    </xf>
    <xf numFmtId="165" fontId="0" fillId="3" borderId="17" xfId="0" applyNumberFormat="1" applyFill="1" applyBorder="1"/>
    <xf numFmtId="165" fontId="0" fillId="3" borderId="8" xfId="0" applyNumberFormat="1" applyFill="1" applyBorder="1"/>
    <xf numFmtId="165" fontId="4" fillId="3" borderId="10" xfId="0" applyNumberFormat="1" applyFont="1" applyFill="1" applyBorder="1"/>
    <xf numFmtId="164" fontId="4" fillId="3" borderId="10" xfId="0" applyNumberFormat="1" applyFont="1" applyFill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Alignment="1"/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352</xdr:row>
      <xdr:rowOff>56365</xdr:rowOff>
    </xdr:from>
    <xdr:to>
      <xdr:col>0</xdr:col>
      <xdr:colOff>3352800</xdr:colOff>
      <xdr:row>360</xdr:row>
      <xdr:rowOff>132717</xdr:rowOff>
    </xdr:to>
    <xdr:sp macro="" textlink="">
      <xdr:nvSpPr>
        <xdr:cNvPr id="2" name="1 CuadroTexto"/>
        <xdr:cNvSpPr txBox="1"/>
      </xdr:nvSpPr>
      <xdr:spPr>
        <a:xfrm>
          <a:off x="0" y="59235190"/>
          <a:ext cx="3352800" cy="1266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1</xdr:col>
      <xdr:colOff>266701</xdr:colOff>
      <xdr:row>352</xdr:row>
      <xdr:rowOff>57150</xdr:rowOff>
    </xdr:from>
    <xdr:to>
      <xdr:col>4</xdr:col>
      <xdr:colOff>200026</xdr:colOff>
      <xdr:row>360</xdr:row>
      <xdr:rowOff>26536</xdr:rowOff>
    </xdr:to>
    <xdr:sp macro="" textlink="">
      <xdr:nvSpPr>
        <xdr:cNvPr id="3" name="2 CuadroTexto"/>
        <xdr:cNvSpPr txBox="1"/>
      </xdr:nvSpPr>
      <xdr:spPr>
        <a:xfrm>
          <a:off x="4219576" y="59235975"/>
          <a:ext cx="3714750" cy="11600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  <xdr:oneCellAnchor>
    <xdr:from>
      <xdr:col>1</xdr:col>
      <xdr:colOff>723900</xdr:colOff>
      <xdr:row>16</xdr:row>
      <xdr:rowOff>66675</xdr:rowOff>
    </xdr:from>
    <xdr:ext cx="1750287" cy="468013"/>
    <xdr:sp macro="" textlink="">
      <xdr:nvSpPr>
        <xdr:cNvPr id="4" name="3 Rectángulo"/>
        <xdr:cNvSpPr/>
      </xdr:nvSpPr>
      <xdr:spPr>
        <a:xfrm>
          <a:off x="4676775" y="28384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933450</xdr:colOff>
      <xdr:row>28</xdr:row>
      <xdr:rowOff>57150</xdr:rowOff>
    </xdr:from>
    <xdr:ext cx="1750287" cy="468013"/>
    <xdr:sp macro="" textlink="">
      <xdr:nvSpPr>
        <xdr:cNvPr id="5" name="4 Rectángulo"/>
        <xdr:cNvSpPr/>
      </xdr:nvSpPr>
      <xdr:spPr>
        <a:xfrm>
          <a:off x="4886325" y="46482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36</xdr:row>
      <xdr:rowOff>104775</xdr:rowOff>
    </xdr:from>
    <xdr:ext cx="1750287" cy="468013"/>
    <xdr:sp macro="" textlink="">
      <xdr:nvSpPr>
        <xdr:cNvPr id="6" name="5 Rectángulo"/>
        <xdr:cNvSpPr/>
      </xdr:nvSpPr>
      <xdr:spPr>
        <a:xfrm>
          <a:off x="5133975" y="62198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180975</xdr:colOff>
      <xdr:row>46</xdr:row>
      <xdr:rowOff>123825</xdr:rowOff>
    </xdr:from>
    <xdr:ext cx="1750287" cy="468013"/>
    <xdr:sp macro="" textlink="">
      <xdr:nvSpPr>
        <xdr:cNvPr id="7" name="6 Rectángulo"/>
        <xdr:cNvSpPr/>
      </xdr:nvSpPr>
      <xdr:spPr>
        <a:xfrm>
          <a:off x="4133850" y="81724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514350</xdr:colOff>
      <xdr:row>56</xdr:row>
      <xdr:rowOff>95250</xdr:rowOff>
    </xdr:from>
    <xdr:ext cx="1750287" cy="468013"/>
    <xdr:sp macro="" textlink="">
      <xdr:nvSpPr>
        <xdr:cNvPr id="8" name="7 Rectángulo"/>
        <xdr:cNvSpPr/>
      </xdr:nvSpPr>
      <xdr:spPr>
        <a:xfrm>
          <a:off x="4467225" y="101250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809625</xdr:colOff>
      <xdr:row>64</xdr:row>
      <xdr:rowOff>257175</xdr:rowOff>
    </xdr:from>
    <xdr:ext cx="1750287" cy="468013"/>
    <xdr:sp macro="" textlink="">
      <xdr:nvSpPr>
        <xdr:cNvPr id="9" name="8 Rectángulo"/>
        <xdr:cNvSpPr/>
      </xdr:nvSpPr>
      <xdr:spPr>
        <a:xfrm>
          <a:off x="4762500" y="116300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38100</xdr:colOff>
      <xdr:row>76</xdr:row>
      <xdr:rowOff>47625</xdr:rowOff>
    </xdr:from>
    <xdr:ext cx="1750287" cy="468013"/>
    <xdr:sp macro="" textlink="">
      <xdr:nvSpPr>
        <xdr:cNvPr id="10" name="9 Rectángulo"/>
        <xdr:cNvSpPr/>
      </xdr:nvSpPr>
      <xdr:spPr>
        <a:xfrm>
          <a:off x="5172075" y="135636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2486025</xdr:colOff>
      <xdr:row>95</xdr:row>
      <xdr:rowOff>323850</xdr:rowOff>
    </xdr:from>
    <xdr:ext cx="1750287" cy="468013"/>
    <xdr:sp macro="" textlink="">
      <xdr:nvSpPr>
        <xdr:cNvPr id="11" name="10 Rectángulo"/>
        <xdr:cNvSpPr/>
      </xdr:nvSpPr>
      <xdr:spPr>
        <a:xfrm>
          <a:off x="2486025" y="168402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314325</xdr:colOff>
      <xdr:row>103</xdr:row>
      <xdr:rowOff>104775</xdr:rowOff>
    </xdr:from>
    <xdr:ext cx="1750287" cy="468013"/>
    <xdr:sp macro="" textlink="">
      <xdr:nvSpPr>
        <xdr:cNvPr id="12" name="11 Rectángulo"/>
        <xdr:cNvSpPr/>
      </xdr:nvSpPr>
      <xdr:spPr>
        <a:xfrm>
          <a:off x="4267200" y="181546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130</xdr:row>
      <xdr:rowOff>0</xdr:rowOff>
    </xdr:from>
    <xdr:ext cx="1750287" cy="468013"/>
    <xdr:sp macro="" textlink="">
      <xdr:nvSpPr>
        <xdr:cNvPr id="13" name="12 Rectángulo"/>
        <xdr:cNvSpPr/>
      </xdr:nvSpPr>
      <xdr:spPr>
        <a:xfrm>
          <a:off x="5133975" y="222599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1076325</xdr:colOff>
      <xdr:row>137</xdr:row>
      <xdr:rowOff>9525</xdr:rowOff>
    </xdr:from>
    <xdr:ext cx="1750287" cy="468013"/>
    <xdr:sp macro="" textlink="">
      <xdr:nvSpPr>
        <xdr:cNvPr id="14" name="13 Rectángulo"/>
        <xdr:cNvSpPr/>
      </xdr:nvSpPr>
      <xdr:spPr>
        <a:xfrm>
          <a:off x="5029200" y="235458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1085850</xdr:colOff>
      <xdr:row>143</xdr:row>
      <xdr:rowOff>285750</xdr:rowOff>
    </xdr:from>
    <xdr:ext cx="1750287" cy="468013"/>
    <xdr:sp macro="" textlink="">
      <xdr:nvSpPr>
        <xdr:cNvPr id="15" name="14 Rectángulo"/>
        <xdr:cNvSpPr/>
      </xdr:nvSpPr>
      <xdr:spPr>
        <a:xfrm>
          <a:off x="5038725" y="247269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142875</xdr:colOff>
      <xdr:row>151</xdr:row>
      <xdr:rowOff>66675</xdr:rowOff>
    </xdr:from>
    <xdr:ext cx="1750287" cy="468013"/>
    <xdr:sp macro="" textlink="">
      <xdr:nvSpPr>
        <xdr:cNvPr id="16" name="15 Rectángulo"/>
        <xdr:cNvSpPr/>
      </xdr:nvSpPr>
      <xdr:spPr>
        <a:xfrm>
          <a:off x="5276850" y="260413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942975</xdr:colOff>
      <xdr:row>178</xdr:row>
      <xdr:rowOff>38100</xdr:rowOff>
    </xdr:from>
    <xdr:ext cx="1750287" cy="468013"/>
    <xdr:sp macro="" textlink="">
      <xdr:nvSpPr>
        <xdr:cNvPr id="17" name="16 Rectángulo"/>
        <xdr:cNvSpPr/>
      </xdr:nvSpPr>
      <xdr:spPr>
        <a:xfrm>
          <a:off x="4895850" y="305276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266700</xdr:colOff>
      <xdr:row>262</xdr:row>
      <xdr:rowOff>0</xdr:rowOff>
    </xdr:from>
    <xdr:ext cx="1750287" cy="468013"/>
    <xdr:sp macro="" textlink="">
      <xdr:nvSpPr>
        <xdr:cNvPr id="18" name="18 Rectángulo"/>
        <xdr:cNvSpPr/>
      </xdr:nvSpPr>
      <xdr:spPr>
        <a:xfrm>
          <a:off x="4219575" y="4466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5"/>
  <sheetViews>
    <sheetView showGridLines="0" tabSelected="1" view="pageLayout" topLeftCell="A13" zoomScaleNormal="100" workbookViewId="0">
      <selection activeCell="E164" sqref="E164:E176"/>
    </sheetView>
  </sheetViews>
  <sheetFormatPr baseColWidth="10" defaultRowHeight="11.25"/>
  <cols>
    <col min="1" max="1" width="55.140625" style="4" bestFit="1" customWidth="1"/>
    <col min="2" max="2" width="16.42578125" style="4" bestFit="1" customWidth="1"/>
    <col min="3" max="3" width="17.140625" style="4" customWidth="1"/>
    <col min="4" max="4" width="19.140625" style="4" customWidth="1"/>
    <col min="5" max="5" width="17.140625" style="4" customWidth="1"/>
    <col min="6" max="6" width="14.85546875" style="4" bestFit="1" customWidth="1"/>
    <col min="7" max="16384" width="11.42578125" style="4"/>
  </cols>
  <sheetData>
    <row r="1" spans="1:6" ht="4.5" customHeight="1">
      <c r="A1" s="1"/>
      <c r="B1" s="2"/>
      <c r="C1" s="2"/>
      <c r="D1" s="2"/>
      <c r="E1" s="2"/>
      <c r="F1" s="3"/>
    </row>
    <row r="2" spans="1:6" ht="12.75">
      <c r="A2" s="5" t="s">
        <v>0</v>
      </c>
      <c r="B2" s="6"/>
      <c r="C2" s="6"/>
      <c r="D2" s="6"/>
      <c r="E2" s="6"/>
      <c r="F2" s="6"/>
    </row>
    <row r="3" spans="1:6" ht="24" customHeight="1">
      <c r="A3" s="5" t="s">
        <v>1</v>
      </c>
      <c r="B3" s="6"/>
      <c r="C3" s="6"/>
      <c r="D3" s="6"/>
      <c r="E3" s="6"/>
      <c r="F3" s="6"/>
    </row>
    <row r="4" spans="1:6" ht="15">
      <c r="A4" s="7"/>
      <c r="B4"/>
      <c r="C4" s="8"/>
      <c r="D4" s="8"/>
      <c r="E4" s="8"/>
    </row>
    <row r="5" spans="1:6" ht="12">
      <c r="A5" s="9" t="s">
        <v>2</v>
      </c>
      <c r="B5" s="10" t="s">
        <v>3</v>
      </c>
      <c r="C5" s="11"/>
      <c r="D5" s="12"/>
      <c r="E5" s="13"/>
    </row>
    <row r="6" spans="1:6" ht="12">
      <c r="A6" s="9"/>
      <c r="B6" s="14"/>
      <c r="C6" s="15"/>
      <c r="D6" s="16"/>
      <c r="E6" s="17"/>
    </row>
    <row r="7" spans="1:6" ht="12">
      <c r="A7" s="9"/>
      <c r="B7" s="14"/>
      <c r="C7" s="15"/>
      <c r="D7" s="16"/>
      <c r="E7" s="17"/>
    </row>
    <row r="8" spans="1:6" ht="12.75">
      <c r="A8" s="18" t="s">
        <v>4</v>
      </c>
      <c r="B8" s="18"/>
      <c r="C8" s="18"/>
      <c r="D8" s="18"/>
      <c r="E8" s="18"/>
    </row>
    <row r="9" spans="1:6" ht="12">
      <c r="A9" s="19"/>
      <c r="B9" s="14"/>
      <c r="C9" s="15"/>
      <c r="D9" s="16"/>
      <c r="E9" s="17"/>
    </row>
    <row r="10" spans="1:6" ht="12.75">
      <c r="A10" s="20" t="s">
        <v>5</v>
      </c>
      <c r="B10" s="21"/>
      <c r="C10" s="22"/>
      <c r="D10" s="8"/>
      <c r="E10" s="8"/>
    </row>
    <row r="11" spans="1:6" ht="15">
      <c r="A11" s="23"/>
      <c r="B11"/>
      <c r="C11" s="8"/>
      <c r="D11" s="8"/>
      <c r="E11" s="8"/>
    </row>
    <row r="12" spans="1:6" ht="15">
      <c r="A12" s="24" t="s">
        <v>6</v>
      </c>
      <c r="B12"/>
      <c r="C12" s="8"/>
      <c r="D12" s="8"/>
      <c r="E12" s="8"/>
    </row>
    <row r="13" spans="1:6" ht="15">
      <c r="B13"/>
    </row>
    <row r="14" spans="1:6" ht="12">
      <c r="A14" s="25" t="s">
        <v>7</v>
      </c>
      <c r="B14" s="26"/>
      <c r="C14" s="26"/>
      <c r="D14" s="26"/>
    </row>
    <row r="15" spans="1:6">
      <c r="A15" s="27"/>
      <c r="B15" s="26"/>
      <c r="C15" s="26"/>
      <c r="D15" s="26"/>
    </row>
    <row r="16" spans="1:6" ht="20.25" customHeight="1">
      <c r="A16" s="28" t="s">
        <v>8</v>
      </c>
      <c r="B16" s="29" t="s">
        <v>9</v>
      </c>
      <c r="C16" s="29" t="s">
        <v>10</v>
      </c>
      <c r="D16" s="29" t="s">
        <v>11</v>
      </c>
    </row>
    <row r="17" spans="1:4">
      <c r="A17" s="30" t="s">
        <v>12</v>
      </c>
      <c r="B17" s="31"/>
      <c r="C17" s="31">
        <v>0</v>
      </c>
      <c r="D17" s="31">
        <v>0</v>
      </c>
    </row>
    <row r="18" spans="1:4">
      <c r="A18" s="32"/>
      <c r="B18" s="33"/>
      <c r="C18" s="33">
        <v>0</v>
      </c>
      <c r="D18" s="33">
        <v>0</v>
      </c>
    </row>
    <row r="19" spans="1:4">
      <c r="A19" s="32" t="s">
        <v>13</v>
      </c>
      <c r="B19" s="33"/>
      <c r="C19" s="33">
        <v>0</v>
      </c>
      <c r="D19" s="33">
        <v>0</v>
      </c>
    </row>
    <row r="20" spans="1:4">
      <c r="A20" s="32"/>
      <c r="B20" s="33"/>
      <c r="C20" s="33">
        <v>0</v>
      </c>
      <c r="D20" s="33">
        <v>0</v>
      </c>
    </row>
    <row r="21" spans="1:4">
      <c r="A21" s="34" t="s">
        <v>14</v>
      </c>
      <c r="B21" s="35"/>
      <c r="C21" s="35">
        <v>0</v>
      </c>
      <c r="D21" s="35">
        <v>0</v>
      </c>
    </row>
    <row r="22" spans="1:4">
      <c r="A22" s="27"/>
      <c r="B22" s="29">
        <f>SUM(B17:B21)</f>
        <v>0</v>
      </c>
      <c r="C22" s="29"/>
      <c r="D22" s="29">
        <f t="shared" ref="D22" si="0">SUM(D17:D21)</f>
        <v>0</v>
      </c>
    </row>
    <row r="23" spans="1:4">
      <c r="A23" s="27"/>
      <c r="B23" s="26"/>
      <c r="C23" s="26"/>
      <c r="D23" s="26"/>
    </row>
    <row r="24" spans="1:4">
      <c r="A24" s="27"/>
      <c r="B24" s="26"/>
      <c r="C24" s="26"/>
      <c r="D24" s="26"/>
    </row>
    <row r="25" spans="1:4" ht="12">
      <c r="A25" s="25" t="s">
        <v>15</v>
      </c>
      <c r="B25" s="36"/>
      <c r="C25" s="26"/>
      <c r="D25" s="26"/>
    </row>
    <row r="27" spans="1:4" ht="18.75" customHeight="1">
      <c r="A27" s="28" t="s">
        <v>16</v>
      </c>
      <c r="B27" s="29" t="s">
        <v>9</v>
      </c>
      <c r="C27" s="29" t="s">
        <v>17</v>
      </c>
      <c r="D27" s="29" t="s">
        <v>18</v>
      </c>
    </row>
    <row r="28" spans="1:4">
      <c r="A28" s="32" t="s">
        <v>19</v>
      </c>
      <c r="B28" s="37"/>
      <c r="C28" s="37"/>
      <c r="D28" s="37"/>
    </row>
    <row r="29" spans="1:4">
      <c r="A29" s="32"/>
      <c r="B29" s="37"/>
      <c r="C29" s="37"/>
      <c r="D29" s="37"/>
    </row>
    <row r="30" spans="1:4" ht="14.25" customHeight="1">
      <c r="A30" s="32" t="s">
        <v>20</v>
      </c>
      <c r="B30" s="37"/>
      <c r="C30" s="37"/>
      <c r="D30" s="37"/>
    </row>
    <row r="31" spans="1:4" ht="14.25" customHeight="1">
      <c r="A31" s="32"/>
      <c r="B31" s="37"/>
      <c r="C31" s="37"/>
      <c r="D31" s="37"/>
    </row>
    <row r="32" spans="1:4" ht="14.25" customHeight="1">
      <c r="A32" s="34"/>
      <c r="B32" s="38"/>
      <c r="C32" s="38"/>
      <c r="D32" s="38"/>
    </row>
    <row r="33" spans="1:5" ht="14.25" customHeight="1">
      <c r="B33" s="29">
        <f>SUM(B28:B32)</f>
        <v>0</v>
      </c>
      <c r="C33" s="29">
        <f t="shared" ref="C33:D33" si="1">SUM(C28:C32)</f>
        <v>0</v>
      </c>
      <c r="D33" s="29">
        <f t="shared" si="1"/>
        <v>0</v>
      </c>
    </row>
    <row r="34" spans="1:5" ht="14.25" customHeight="1">
      <c r="B34" s="39"/>
      <c r="C34" s="39"/>
      <c r="D34" s="39"/>
    </row>
    <row r="35" spans="1:5" ht="14.25" customHeight="1"/>
    <row r="36" spans="1:5" ht="23.25" customHeight="1">
      <c r="A36" s="28" t="s">
        <v>21</v>
      </c>
      <c r="B36" s="29" t="s">
        <v>9</v>
      </c>
      <c r="C36" s="29" t="s">
        <v>22</v>
      </c>
      <c r="D36" s="29" t="s">
        <v>23</v>
      </c>
      <c r="E36" s="29" t="s">
        <v>24</v>
      </c>
    </row>
    <row r="37" spans="1:5" ht="14.25" customHeight="1">
      <c r="A37" s="32" t="s">
        <v>25</v>
      </c>
      <c r="B37" s="37"/>
      <c r="C37" s="37"/>
      <c r="D37" s="37"/>
      <c r="E37" s="37"/>
    </row>
    <row r="38" spans="1:5" ht="14.25" customHeight="1">
      <c r="A38" s="32"/>
      <c r="B38" s="37"/>
      <c r="C38" s="37"/>
      <c r="D38" s="37"/>
      <c r="E38" s="37"/>
    </row>
    <row r="39" spans="1:5" ht="14.25" customHeight="1">
      <c r="A39" s="32" t="s">
        <v>26</v>
      </c>
      <c r="B39" s="37"/>
      <c r="C39" s="37"/>
      <c r="D39" s="37"/>
      <c r="E39" s="37"/>
    </row>
    <row r="40" spans="1:5" ht="14.25" customHeight="1">
      <c r="A40" s="34"/>
      <c r="B40" s="38"/>
      <c r="C40" s="38"/>
      <c r="D40" s="38"/>
      <c r="E40" s="38"/>
    </row>
    <row r="41" spans="1:5" ht="14.25" customHeight="1">
      <c r="B41" s="29">
        <f>SUM(B36:B40)</f>
        <v>0</v>
      </c>
      <c r="C41" s="29">
        <f t="shared" ref="C41:E41" si="2">SUM(C36:C40)</f>
        <v>0</v>
      </c>
      <c r="D41" s="29">
        <f t="shared" si="2"/>
        <v>0</v>
      </c>
      <c r="E41" s="29">
        <f t="shared" si="2"/>
        <v>0</v>
      </c>
    </row>
    <row r="42" spans="1:5" ht="14.25" customHeight="1"/>
    <row r="43" spans="1:5" ht="14.25" customHeight="1"/>
    <row r="44" spans="1:5" ht="14.25" customHeight="1">
      <c r="A44" s="25" t="s">
        <v>27</v>
      </c>
    </row>
    <row r="45" spans="1:5" ht="14.25" customHeight="1">
      <c r="A45" s="40"/>
    </row>
    <row r="46" spans="1:5" ht="24" customHeight="1">
      <c r="A46" s="28" t="s">
        <v>28</v>
      </c>
      <c r="B46" s="29" t="s">
        <v>9</v>
      </c>
      <c r="C46" s="29" t="s">
        <v>29</v>
      </c>
    </row>
    <row r="47" spans="1:5" ht="14.25" customHeight="1">
      <c r="A47" s="30" t="s">
        <v>30</v>
      </c>
      <c r="B47" s="31"/>
      <c r="C47" s="31">
        <v>0</v>
      </c>
    </row>
    <row r="48" spans="1:5" ht="14.25" customHeight="1">
      <c r="A48" s="32"/>
      <c r="B48" s="33"/>
      <c r="C48" s="33">
        <v>0</v>
      </c>
    </row>
    <row r="49" spans="1:6" ht="14.25" customHeight="1">
      <c r="A49" s="32" t="s">
        <v>31</v>
      </c>
      <c r="B49" s="33"/>
      <c r="C49" s="33"/>
    </row>
    <row r="50" spans="1:6" ht="14.25" customHeight="1">
      <c r="A50" s="34"/>
      <c r="B50" s="35"/>
      <c r="C50" s="35">
        <v>0</v>
      </c>
    </row>
    <row r="51" spans="1:6" ht="14.25" customHeight="1">
      <c r="A51" s="41"/>
      <c r="B51" s="29">
        <f>SUM(B46:B50)</f>
        <v>0</v>
      </c>
      <c r="C51" s="29"/>
    </row>
    <row r="52" spans="1:6" ht="14.25" customHeight="1">
      <c r="A52" s="41"/>
      <c r="B52" s="42"/>
      <c r="C52" s="42"/>
    </row>
    <row r="53" spans="1:6" ht="14.25" customHeight="1"/>
    <row r="54" spans="1:6" ht="14.25" customHeight="1">
      <c r="A54" s="25" t="s">
        <v>32</v>
      </c>
    </row>
    <row r="55" spans="1:6" ht="14.25" customHeight="1">
      <c r="A55" s="40"/>
    </row>
    <row r="56" spans="1:6" ht="27.75" customHeight="1">
      <c r="A56" s="28" t="s">
        <v>33</v>
      </c>
      <c r="B56" s="29" t="s">
        <v>9</v>
      </c>
      <c r="C56" s="29" t="s">
        <v>10</v>
      </c>
      <c r="D56" s="29" t="s">
        <v>34</v>
      </c>
      <c r="E56" s="43" t="s">
        <v>35</v>
      </c>
      <c r="F56" s="29" t="s">
        <v>36</v>
      </c>
    </row>
    <row r="57" spans="1:6" ht="14.25" customHeight="1">
      <c r="A57" s="44" t="s">
        <v>37</v>
      </c>
      <c r="B57" s="42"/>
      <c r="C57" s="42">
        <v>0</v>
      </c>
      <c r="D57" s="42">
        <v>0</v>
      </c>
      <c r="E57" s="42">
        <v>0</v>
      </c>
      <c r="F57" s="45">
        <v>0</v>
      </c>
    </row>
    <row r="58" spans="1:6" ht="14.25" customHeight="1">
      <c r="A58" s="44"/>
      <c r="B58" s="42"/>
      <c r="C58" s="42">
        <v>0</v>
      </c>
      <c r="D58" s="42">
        <v>0</v>
      </c>
      <c r="E58" s="42">
        <v>0</v>
      </c>
      <c r="F58" s="45">
        <v>0</v>
      </c>
    </row>
    <row r="59" spans="1:6" ht="14.25" customHeight="1">
      <c r="A59" s="44"/>
      <c r="B59" s="42"/>
      <c r="C59" s="42">
        <v>0</v>
      </c>
      <c r="D59" s="42">
        <v>0</v>
      </c>
      <c r="E59" s="42">
        <v>0</v>
      </c>
      <c r="F59" s="45">
        <v>0</v>
      </c>
    </row>
    <row r="60" spans="1:6" ht="14.25" customHeight="1">
      <c r="A60" s="46"/>
      <c r="B60" s="47"/>
      <c r="C60" s="47">
        <v>0</v>
      </c>
      <c r="D60" s="47">
        <v>0</v>
      </c>
      <c r="E60" s="47">
        <v>0</v>
      </c>
      <c r="F60" s="48">
        <v>0</v>
      </c>
    </row>
    <row r="61" spans="1:6" ht="15" customHeight="1">
      <c r="A61" s="41"/>
      <c r="B61" s="29">
        <f>SUM(B56:B60)</f>
        <v>0</v>
      </c>
      <c r="C61" s="49">
        <v>0</v>
      </c>
      <c r="D61" s="50">
        <v>0</v>
      </c>
      <c r="E61" s="50">
        <v>0</v>
      </c>
      <c r="F61" s="51">
        <v>0</v>
      </c>
    </row>
    <row r="62" spans="1:6">
      <c r="A62" s="41"/>
      <c r="B62" s="52"/>
      <c r="C62" s="52"/>
      <c r="D62" s="52"/>
      <c r="E62" s="52"/>
      <c r="F62" s="52"/>
    </row>
    <row r="63" spans="1:6">
      <c r="A63" s="41"/>
      <c r="B63" s="52"/>
      <c r="C63" s="52"/>
      <c r="D63" s="52"/>
      <c r="E63" s="52"/>
      <c r="F63" s="52"/>
    </row>
    <row r="64" spans="1:6">
      <c r="A64" s="41"/>
      <c r="B64" s="52"/>
      <c r="C64" s="52"/>
      <c r="D64" s="52"/>
      <c r="E64" s="52"/>
      <c r="F64" s="52"/>
    </row>
    <row r="65" spans="1:6" ht="26.25" customHeight="1">
      <c r="A65" s="28" t="s">
        <v>38</v>
      </c>
      <c r="B65" s="29" t="s">
        <v>9</v>
      </c>
      <c r="C65" s="29" t="s">
        <v>10</v>
      </c>
      <c r="D65" s="29" t="s">
        <v>39</v>
      </c>
      <c r="E65" s="52"/>
      <c r="F65" s="52"/>
    </row>
    <row r="66" spans="1:6">
      <c r="A66" s="32" t="s">
        <v>40</v>
      </c>
      <c r="B66" s="33"/>
      <c r="C66" s="33">
        <v>0</v>
      </c>
      <c r="D66" s="33">
        <v>0</v>
      </c>
      <c r="E66" s="52"/>
      <c r="F66" s="52"/>
    </row>
    <row r="67" spans="1:6">
      <c r="A67" s="32"/>
      <c r="B67" s="33"/>
      <c r="C67" s="33">
        <v>0</v>
      </c>
      <c r="D67" s="33">
        <v>0</v>
      </c>
      <c r="E67" s="52"/>
      <c r="F67" s="52"/>
    </row>
    <row r="68" spans="1:6" ht="16.5" customHeight="1">
      <c r="A68" s="53"/>
      <c r="B68" s="29">
        <f>SUM(B66:B67)</f>
        <v>0</v>
      </c>
      <c r="C68" s="54"/>
      <c r="D68" s="55"/>
      <c r="E68" s="52"/>
      <c r="F68" s="52"/>
    </row>
    <row r="69" spans="1:6">
      <c r="A69" s="41"/>
      <c r="B69" s="52"/>
      <c r="C69" s="52"/>
      <c r="D69" s="52"/>
      <c r="E69" s="52"/>
      <c r="F69" s="52"/>
    </row>
    <row r="70" spans="1:6">
      <c r="A70" s="41"/>
      <c r="B70" s="52"/>
      <c r="C70" s="52"/>
      <c r="D70" s="52"/>
      <c r="E70" s="52"/>
      <c r="F70" s="52"/>
    </row>
    <row r="71" spans="1:6">
      <c r="A71" s="40"/>
    </row>
    <row r="72" spans="1:6" ht="12">
      <c r="A72" s="25" t="s">
        <v>41</v>
      </c>
    </row>
    <row r="74" spans="1:6">
      <c r="A74" s="40"/>
    </row>
    <row r="75" spans="1:6" ht="24" customHeight="1">
      <c r="A75" s="28" t="s">
        <v>42</v>
      </c>
      <c r="B75" s="29" t="s">
        <v>43</v>
      </c>
      <c r="C75" s="29" t="s">
        <v>44</v>
      </c>
      <c r="D75" s="29" t="s">
        <v>45</v>
      </c>
      <c r="E75" s="29" t="s">
        <v>46</v>
      </c>
    </row>
    <row r="76" spans="1:6">
      <c r="A76" s="30" t="s">
        <v>47</v>
      </c>
      <c r="B76" s="56"/>
      <c r="C76" s="57"/>
      <c r="D76" s="57"/>
      <c r="E76" s="57">
        <v>0</v>
      </c>
    </row>
    <row r="77" spans="1:6">
      <c r="A77" s="32"/>
      <c r="B77" s="58"/>
      <c r="C77" s="37"/>
      <c r="D77" s="37"/>
      <c r="E77" s="37">
        <v>0</v>
      </c>
    </row>
    <row r="78" spans="1:6">
      <c r="A78" s="32" t="s">
        <v>48</v>
      </c>
      <c r="B78" s="58"/>
      <c r="C78" s="37"/>
      <c r="D78" s="37"/>
      <c r="E78" s="37">
        <v>0</v>
      </c>
    </row>
    <row r="79" spans="1:6">
      <c r="A79" s="32"/>
      <c r="B79" s="37"/>
      <c r="C79" s="37"/>
      <c r="D79" s="37"/>
      <c r="E79" s="37">
        <v>0</v>
      </c>
    </row>
    <row r="80" spans="1:6">
      <c r="A80" s="32" t="s">
        <v>49</v>
      </c>
      <c r="B80" s="58"/>
      <c r="C80" s="37"/>
      <c r="D80" s="37"/>
      <c r="E80" s="37">
        <v>0</v>
      </c>
    </row>
    <row r="81" spans="1:5">
      <c r="A81" s="34"/>
      <c r="B81" s="38"/>
      <c r="C81" s="38"/>
      <c r="D81" s="38"/>
      <c r="E81" s="38">
        <v>0</v>
      </c>
    </row>
    <row r="82" spans="1:5" ht="18" customHeight="1">
      <c r="B82" s="29">
        <f>SUM(B80:B81)</f>
        <v>0</v>
      </c>
      <c r="C82" s="29">
        <f t="shared" ref="C82:D82" si="3">SUM(C80:C81)</f>
        <v>0</v>
      </c>
      <c r="D82" s="29">
        <f t="shared" si="3"/>
        <v>0</v>
      </c>
      <c r="E82" s="59"/>
    </row>
    <row r="85" spans="1:5" ht="21.75" customHeight="1">
      <c r="A85" s="28" t="s">
        <v>50</v>
      </c>
      <c r="B85" s="29" t="s">
        <v>43</v>
      </c>
      <c r="C85" s="29" t="s">
        <v>44</v>
      </c>
      <c r="D85" s="29" t="s">
        <v>45</v>
      </c>
      <c r="E85" s="29" t="s">
        <v>46</v>
      </c>
    </row>
    <row r="86" spans="1:5">
      <c r="A86" s="30" t="s">
        <v>51</v>
      </c>
      <c r="B86" s="31"/>
      <c r="C86" s="31"/>
      <c r="D86" s="31"/>
      <c r="E86" s="31"/>
    </row>
    <row r="87" spans="1:5">
      <c r="A87" s="32"/>
      <c r="B87" s="33"/>
      <c r="C87" s="33"/>
      <c r="D87" s="33"/>
      <c r="E87" s="33"/>
    </row>
    <row r="88" spans="1:5">
      <c r="A88" s="32" t="s">
        <v>52</v>
      </c>
      <c r="B88" s="33"/>
      <c r="C88" s="37">
        <v>8529.34</v>
      </c>
      <c r="D88" s="37">
        <v>8529.34</v>
      </c>
      <c r="E88" s="33"/>
    </row>
    <row r="89" spans="1:5">
      <c r="A89" s="60" t="s">
        <v>53</v>
      </c>
      <c r="B89" s="33"/>
      <c r="C89" s="61">
        <v>13646.92</v>
      </c>
      <c r="D89" s="61">
        <v>13646.92</v>
      </c>
      <c r="E89" s="33"/>
    </row>
    <row r="90" spans="1:5">
      <c r="A90" s="60" t="s">
        <v>54</v>
      </c>
      <c r="B90" s="33"/>
      <c r="C90" s="61">
        <v>-5117.58</v>
      </c>
      <c r="D90" s="61">
        <v>-5117.58</v>
      </c>
      <c r="E90" s="33"/>
    </row>
    <row r="91" spans="1:5">
      <c r="A91" s="32" t="s">
        <v>49</v>
      </c>
      <c r="B91" s="33"/>
      <c r="C91" s="33"/>
      <c r="D91" s="33"/>
      <c r="E91" s="33"/>
    </row>
    <row r="92" spans="1:5">
      <c r="A92" s="34"/>
      <c r="B92" s="35"/>
      <c r="C92" s="35"/>
      <c r="D92" s="35"/>
      <c r="E92" s="35"/>
    </row>
    <row r="93" spans="1:5" ht="16.5" customHeight="1">
      <c r="B93" s="29">
        <f>SUM(B91:B92)</f>
        <v>0</v>
      </c>
      <c r="C93" s="29" t="s">
        <v>55</v>
      </c>
      <c r="D93" s="29" t="s">
        <v>55</v>
      </c>
      <c r="E93" s="59"/>
    </row>
    <row r="96" spans="1:5" ht="27" customHeight="1">
      <c r="A96" s="28" t="s">
        <v>56</v>
      </c>
      <c r="B96" s="29" t="s">
        <v>9</v>
      </c>
    </row>
    <row r="97" spans="1:3">
      <c r="A97" s="30" t="s">
        <v>57</v>
      </c>
      <c r="B97" s="31"/>
    </row>
    <row r="98" spans="1:3">
      <c r="A98" s="32"/>
      <c r="B98" s="33"/>
    </row>
    <row r="99" spans="1:3">
      <c r="A99" s="34"/>
      <c r="B99" s="35"/>
    </row>
    <row r="100" spans="1:3" ht="15" customHeight="1">
      <c r="B100" s="29">
        <f>SUM(B98:B99)</f>
        <v>0</v>
      </c>
    </row>
    <row r="103" spans="1:3" ht="22.5" customHeight="1">
      <c r="A103" s="62" t="s">
        <v>58</v>
      </c>
      <c r="B103" s="63" t="s">
        <v>9</v>
      </c>
      <c r="C103" s="64" t="s">
        <v>59</v>
      </c>
    </row>
    <row r="104" spans="1:3">
      <c r="A104" s="65"/>
      <c r="B104" s="66"/>
      <c r="C104" s="67"/>
    </row>
    <row r="105" spans="1:3">
      <c r="A105" s="68"/>
      <c r="B105" s="69"/>
      <c r="C105" s="70"/>
    </row>
    <row r="106" spans="1:3">
      <c r="A106" s="71"/>
      <c r="B106" s="72"/>
      <c r="C106" s="72"/>
    </row>
    <row r="107" spans="1:3">
      <c r="A107" s="71"/>
      <c r="B107" s="72"/>
      <c r="C107" s="72"/>
    </row>
    <row r="108" spans="1:3">
      <c r="A108" s="73"/>
      <c r="B108" s="74"/>
      <c r="C108" s="74"/>
    </row>
    <row r="109" spans="1:3" ht="14.25" customHeight="1">
      <c r="B109" s="29">
        <f t="shared" ref="B109" si="4">SUM(B107:B108)</f>
        <v>0</v>
      </c>
      <c r="C109" s="29"/>
    </row>
    <row r="113" spans="1:5" ht="12.75">
      <c r="A113" s="20" t="s">
        <v>60</v>
      </c>
    </row>
    <row r="115" spans="1:5" ht="20.25" customHeight="1">
      <c r="A115" s="62" t="s">
        <v>61</v>
      </c>
      <c r="B115" s="63" t="s">
        <v>9</v>
      </c>
      <c r="C115" s="29" t="s">
        <v>22</v>
      </c>
      <c r="D115" s="29" t="s">
        <v>23</v>
      </c>
      <c r="E115" s="29" t="s">
        <v>24</v>
      </c>
    </row>
    <row r="116" spans="1:5">
      <c r="A116" s="30" t="s">
        <v>62</v>
      </c>
      <c r="B116" s="57"/>
      <c r="C116" s="57"/>
      <c r="D116" s="57"/>
      <c r="E116" s="57"/>
    </row>
    <row r="117" spans="1:5">
      <c r="A117" s="60" t="s">
        <v>63</v>
      </c>
      <c r="B117" s="75">
        <v>135</v>
      </c>
      <c r="C117" s="37"/>
      <c r="D117" s="37"/>
      <c r="E117" s="37"/>
    </row>
    <row r="118" spans="1:5">
      <c r="A118" s="60" t="s">
        <v>64</v>
      </c>
      <c r="B118" s="76">
        <v>-33000.400000000001</v>
      </c>
      <c r="C118" s="37"/>
      <c r="D118" s="37"/>
      <c r="E118" s="37"/>
    </row>
    <row r="119" spans="1:5">
      <c r="A119" s="60" t="s">
        <v>65</v>
      </c>
      <c r="B119" s="76">
        <v>-0.12</v>
      </c>
      <c r="C119" s="37"/>
      <c r="D119" s="37"/>
      <c r="E119" s="37"/>
    </row>
    <row r="120" spans="1:5">
      <c r="A120" s="60" t="s">
        <v>66</v>
      </c>
      <c r="B120" s="76">
        <v>-750</v>
      </c>
      <c r="C120" s="37"/>
      <c r="D120" s="37"/>
      <c r="E120" s="37"/>
    </row>
    <row r="121" spans="1:5">
      <c r="A121" s="60" t="s">
        <v>67</v>
      </c>
      <c r="B121" s="76">
        <v>-75</v>
      </c>
      <c r="C121" s="37"/>
      <c r="D121" s="37"/>
      <c r="E121" s="37"/>
    </row>
    <row r="122" spans="1:5">
      <c r="A122" s="60" t="s">
        <v>68</v>
      </c>
      <c r="B122" s="76">
        <v>-151759.75</v>
      </c>
      <c r="C122" s="37"/>
      <c r="D122" s="37"/>
      <c r="E122" s="37"/>
    </row>
    <row r="123" spans="1:5">
      <c r="A123" s="60" t="s">
        <v>69</v>
      </c>
      <c r="B123" s="76">
        <v>-2600</v>
      </c>
      <c r="C123" s="37"/>
      <c r="D123" s="37"/>
      <c r="E123" s="37"/>
    </row>
    <row r="124" spans="1:5">
      <c r="A124" s="32" t="s">
        <v>70</v>
      </c>
      <c r="B124" s="37"/>
      <c r="C124" s="37"/>
      <c r="D124" s="37"/>
      <c r="E124" s="37"/>
    </row>
    <row r="125" spans="1:5">
      <c r="A125" s="34"/>
      <c r="B125" s="38"/>
      <c r="C125" s="38"/>
      <c r="D125" s="38"/>
      <c r="E125" s="38"/>
    </row>
    <row r="126" spans="1:5" ht="16.5" customHeight="1">
      <c r="B126" s="29" t="s">
        <v>71</v>
      </c>
      <c r="C126" s="29">
        <f t="shared" ref="C126:E126" si="5">SUM(C124:C125)</f>
        <v>0</v>
      </c>
      <c r="D126" s="29">
        <f t="shared" si="5"/>
        <v>0</v>
      </c>
      <c r="E126" s="29">
        <f t="shared" si="5"/>
        <v>0</v>
      </c>
    </row>
    <row r="130" spans="1:4" ht="20.25" customHeight="1">
      <c r="A130" s="62" t="s">
        <v>72</v>
      </c>
      <c r="B130" s="63" t="s">
        <v>9</v>
      </c>
      <c r="C130" s="29" t="s">
        <v>73</v>
      </c>
      <c r="D130" s="29" t="s">
        <v>59</v>
      </c>
    </row>
    <row r="131" spans="1:4">
      <c r="A131" s="77" t="s">
        <v>74</v>
      </c>
      <c r="B131" s="78"/>
      <c r="C131" s="79"/>
      <c r="D131" s="80"/>
    </row>
    <row r="132" spans="1:4">
      <c r="A132" s="81"/>
      <c r="B132" s="82"/>
      <c r="C132" s="83"/>
      <c r="D132" s="84"/>
    </row>
    <row r="133" spans="1:4">
      <c r="A133" s="85"/>
      <c r="B133" s="86"/>
      <c r="C133" s="87"/>
      <c r="D133" s="88"/>
    </row>
    <row r="134" spans="1:4" ht="16.5" customHeight="1">
      <c r="B134" s="29">
        <f>SUM(B132:B133)</f>
        <v>0</v>
      </c>
      <c r="C134" s="89"/>
      <c r="D134" s="90"/>
    </row>
    <row r="137" spans="1:4" ht="27.75" customHeight="1">
      <c r="A137" s="62" t="s">
        <v>75</v>
      </c>
      <c r="B137" s="63" t="s">
        <v>9</v>
      </c>
      <c r="C137" s="29" t="s">
        <v>73</v>
      </c>
      <c r="D137" s="29" t="s">
        <v>59</v>
      </c>
    </row>
    <row r="138" spans="1:4">
      <c r="A138" s="77" t="s">
        <v>76</v>
      </c>
      <c r="B138" s="78"/>
      <c r="C138" s="79"/>
      <c r="D138" s="80"/>
    </row>
    <row r="139" spans="1:4">
      <c r="A139" s="81"/>
      <c r="B139" s="82"/>
      <c r="C139" s="83"/>
      <c r="D139" s="84"/>
    </row>
    <row r="140" spans="1:4">
      <c r="A140" s="85"/>
      <c r="B140" s="86"/>
      <c r="C140" s="87"/>
      <c r="D140" s="88"/>
    </row>
    <row r="141" spans="1:4" ht="15" customHeight="1">
      <c r="B141" s="29">
        <f>SUM(B139:B140)</f>
        <v>0</v>
      </c>
      <c r="C141" s="89"/>
      <c r="D141" s="90"/>
    </row>
    <row r="144" spans="1:4" ht="24" customHeight="1">
      <c r="A144" s="62" t="s">
        <v>77</v>
      </c>
      <c r="B144" s="63" t="s">
        <v>9</v>
      </c>
      <c r="C144" s="29" t="s">
        <v>73</v>
      </c>
      <c r="D144" s="29" t="s">
        <v>59</v>
      </c>
    </row>
    <row r="145" spans="1:4">
      <c r="A145" s="77" t="s">
        <v>78</v>
      </c>
      <c r="B145" s="78"/>
      <c r="C145" s="79"/>
      <c r="D145" s="80"/>
    </row>
    <row r="146" spans="1:4">
      <c r="A146" s="81"/>
      <c r="B146" s="82"/>
      <c r="C146" s="83"/>
      <c r="D146" s="84"/>
    </row>
    <row r="147" spans="1:4">
      <c r="A147" s="85"/>
      <c r="B147" s="86"/>
      <c r="C147" s="87"/>
      <c r="D147" s="88"/>
    </row>
    <row r="148" spans="1:4" ht="16.5" customHeight="1">
      <c r="B148" s="29">
        <f>SUM(B146:B147)</f>
        <v>0</v>
      </c>
      <c r="C148" s="89"/>
      <c r="D148" s="90"/>
    </row>
    <row r="151" spans="1:4" ht="24" customHeight="1">
      <c r="A151" s="62" t="s">
        <v>79</v>
      </c>
      <c r="B151" s="63" t="s">
        <v>9</v>
      </c>
      <c r="C151" s="91" t="s">
        <v>73</v>
      </c>
      <c r="D151" s="91" t="s">
        <v>34</v>
      </c>
    </row>
    <row r="152" spans="1:4" ht="15">
      <c r="A152" s="77" t="s">
        <v>80</v>
      </c>
      <c r="B152" s="92"/>
      <c r="C152" s="92">
        <v>0</v>
      </c>
      <c r="D152" s="92">
        <v>0</v>
      </c>
    </row>
    <row r="153" spans="1:4" ht="15">
      <c r="A153" s="93"/>
      <c r="B153" s="94"/>
      <c r="C153" s="94">
        <v>0</v>
      </c>
      <c r="D153" s="94">
        <v>0</v>
      </c>
    </row>
    <row r="154" spans="1:4" ht="12.75">
      <c r="A154" s="95"/>
      <c r="B154" s="96"/>
      <c r="C154" s="96">
        <v>0</v>
      </c>
      <c r="D154" s="96">
        <v>0</v>
      </c>
    </row>
    <row r="155" spans="1:4" ht="18.75" customHeight="1">
      <c r="B155" s="29">
        <f>SUM(B153:B154)</f>
        <v>0</v>
      </c>
      <c r="C155" s="89"/>
      <c r="D155" s="90"/>
    </row>
    <row r="158" spans="1:4" ht="12.75">
      <c r="A158" s="20" t="s">
        <v>81</v>
      </c>
    </row>
    <row r="159" spans="1:4" ht="12.75">
      <c r="A159" s="20"/>
    </row>
    <row r="160" spans="1:4" ht="12.75">
      <c r="A160" s="20" t="s">
        <v>82</v>
      </c>
    </row>
    <row r="162" spans="1:4" ht="24" customHeight="1">
      <c r="A162" s="97" t="s">
        <v>83</v>
      </c>
      <c r="B162" s="98" t="s">
        <v>9</v>
      </c>
      <c r="C162" s="29" t="s">
        <v>84</v>
      </c>
      <c r="D162" s="29" t="s">
        <v>34</v>
      </c>
    </row>
    <row r="163" spans="1:4">
      <c r="A163" s="30" t="s">
        <v>85</v>
      </c>
      <c r="B163" s="57"/>
      <c r="C163" s="57"/>
      <c r="D163" s="57"/>
    </row>
    <row r="164" spans="1:4">
      <c r="A164" s="60" t="s">
        <v>86</v>
      </c>
      <c r="B164" s="4">
        <v>11380</v>
      </c>
      <c r="C164" s="37"/>
      <c r="D164" s="37"/>
    </row>
    <row r="165" spans="1:4">
      <c r="A165" s="60" t="s">
        <v>87</v>
      </c>
      <c r="B165" s="4">
        <v>78000</v>
      </c>
      <c r="C165" s="37"/>
      <c r="D165" s="37"/>
    </row>
    <row r="166" spans="1:4">
      <c r="A166" s="60" t="s">
        <v>88</v>
      </c>
      <c r="B166" s="4">
        <v>10</v>
      </c>
      <c r="C166" s="37"/>
      <c r="D166" s="37"/>
    </row>
    <row r="167" spans="1:4">
      <c r="A167" s="60" t="s">
        <v>89</v>
      </c>
      <c r="B167" s="4">
        <v>2150</v>
      </c>
      <c r="C167" s="37"/>
      <c r="D167" s="37"/>
    </row>
    <row r="168" spans="1:4">
      <c r="A168" s="60" t="s">
        <v>90</v>
      </c>
      <c r="B168" s="4">
        <v>55000</v>
      </c>
      <c r="C168" s="37"/>
      <c r="D168" s="37"/>
    </row>
    <row r="169" spans="1:4">
      <c r="A169" s="60" t="s">
        <v>91</v>
      </c>
      <c r="B169" s="4">
        <v>4556689.84</v>
      </c>
      <c r="C169" s="37"/>
      <c r="D169" s="37"/>
    </row>
    <row r="170" spans="1:4">
      <c r="A170" s="60" t="s">
        <v>92</v>
      </c>
      <c r="B170" s="4">
        <v>161472</v>
      </c>
      <c r="C170" s="37"/>
      <c r="D170" s="37"/>
    </row>
    <row r="171" spans="1:4">
      <c r="A171" s="60" t="s">
        <v>93</v>
      </c>
      <c r="B171" s="4">
        <v>1789995.16</v>
      </c>
      <c r="C171" s="37"/>
      <c r="D171" s="37"/>
    </row>
    <row r="172" spans="1:4">
      <c r="A172" s="60" t="s">
        <v>94</v>
      </c>
      <c r="B172" s="4">
        <v>3728612.09</v>
      </c>
      <c r="C172" s="37"/>
      <c r="D172" s="37"/>
    </row>
    <row r="173" spans="1:4">
      <c r="A173" s="60" t="s">
        <v>95</v>
      </c>
      <c r="B173" s="4">
        <v>267221.28000000003</v>
      </c>
      <c r="C173" s="37"/>
      <c r="D173" s="37"/>
    </row>
    <row r="174" spans="1:4">
      <c r="A174" s="99" t="s">
        <v>96</v>
      </c>
      <c r="B174" s="4">
        <v>880479.68</v>
      </c>
      <c r="C174" s="37"/>
      <c r="D174" s="37"/>
    </row>
    <row r="175" spans="1:4" ht="15.75" customHeight="1">
      <c r="B175" s="100">
        <f>SUM(B164:B174)</f>
        <v>11531010.049999999</v>
      </c>
      <c r="C175" s="89"/>
      <c r="D175" s="90"/>
    </row>
    <row r="178" spans="1:4" ht="24.75" customHeight="1">
      <c r="A178" s="97" t="s">
        <v>97</v>
      </c>
      <c r="B178" s="98" t="s">
        <v>9</v>
      </c>
      <c r="C178" s="29" t="s">
        <v>84</v>
      </c>
      <c r="D178" s="29" t="s">
        <v>34</v>
      </c>
    </row>
    <row r="179" spans="1:4">
      <c r="A179" s="30" t="s">
        <v>98</v>
      </c>
      <c r="B179" s="57"/>
      <c r="C179" s="57"/>
      <c r="D179" s="57"/>
    </row>
    <row r="180" spans="1:4">
      <c r="A180" s="32"/>
      <c r="B180" s="37"/>
      <c r="C180" s="37"/>
      <c r="D180" s="37"/>
    </row>
    <row r="181" spans="1:4">
      <c r="A181" s="32"/>
      <c r="B181" s="37"/>
      <c r="C181" s="37"/>
      <c r="D181" s="37"/>
    </row>
    <row r="182" spans="1:4">
      <c r="A182" s="34"/>
      <c r="B182" s="38"/>
      <c r="C182" s="38"/>
      <c r="D182" s="38"/>
    </row>
    <row r="183" spans="1:4" ht="16.5" customHeight="1">
      <c r="B183" s="29">
        <f>SUM(B181:B182)</f>
        <v>0</v>
      </c>
      <c r="C183" s="89"/>
      <c r="D183" s="90"/>
    </row>
    <row r="186" spans="1:4" ht="12.75">
      <c r="A186" s="20" t="s">
        <v>99</v>
      </c>
    </row>
    <row r="188" spans="1:4" ht="26.25" customHeight="1">
      <c r="A188" s="97" t="s">
        <v>100</v>
      </c>
      <c r="B188" s="98" t="s">
        <v>9</v>
      </c>
      <c r="C188" s="29" t="s">
        <v>101</v>
      </c>
      <c r="D188" s="29" t="s">
        <v>102</v>
      </c>
    </row>
    <row r="189" spans="1:4">
      <c r="A189" s="30" t="s">
        <v>103</v>
      </c>
      <c r="B189" s="57"/>
      <c r="C189" s="57"/>
      <c r="D189" s="57">
        <v>0</v>
      </c>
    </row>
    <row r="190" spans="1:4">
      <c r="A190" s="60" t="s">
        <v>104</v>
      </c>
      <c r="B190" s="61">
        <v>2446213.04</v>
      </c>
      <c r="C190" s="75">
        <v>56.65</v>
      </c>
      <c r="D190" s="37"/>
    </row>
    <row r="191" spans="1:4">
      <c r="A191" s="60" t="s">
        <v>105</v>
      </c>
      <c r="B191" s="61">
        <v>256714.18</v>
      </c>
      <c r="C191" s="75">
        <v>5.95</v>
      </c>
      <c r="D191" s="37"/>
    </row>
    <row r="192" spans="1:4">
      <c r="A192" s="60" t="s">
        <v>106</v>
      </c>
      <c r="B192" s="61">
        <v>168428.06</v>
      </c>
      <c r="C192" s="75">
        <v>3.9</v>
      </c>
      <c r="D192" s="37"/>
    </row>
    <row r="193" spans="1:4">
      <c r="A193" s="60" t="s">
        <v>107</v>
      </c>
      <c r="B193" s="61">
        <v>93482.34</v>
      </c>
      <c r="C193" s="75">
        <v>2.16</v>
      </c>
      <c r="D193" s="37"/>
    </row>
    <row r="194" spans="1:4">
      <c r="A194" s="60" t="s">
        <v>108</v>
      </c>
      <c r="B194" s="61">
        <v>105142.8</v>
      </c>
      <c r="C194" s="75">
        <v>2.4300000000000002</v>
      </c>
      <c r="D194" s="37"/>
    </row>
    <row r="195" spans="1:4">
      <c r="A195" s="60" t="s">
        <v>109</v>
      </c>
      <c r="B195" s="61">
        <v>150367.79999999999</v>
      </c>
      <c r="C195" s="75">
        <v>3.48</v>
      </c>
      <c r="D195" s="37"/>
    </row>
    <row r="196" spans="1:4">
      <c r="A196" s="60" t="s">
        <v>110</v>
      </c>
      <c r="B196" s="60">
        <v>342.24</v>
      </c>
      <c r="C196" s="75">
        <v>0.01</v>
      </c>
      <c r="D196" s="37"/>
    </row>
    <row r="197" spans="1:4">
      <c r="A197" s="60" t="s">
        <v>111</v>
      </c>
      <c r="B197" s="60">
        <v>476.01</v>
      </c>
      <c r="C197" s="75">
        <v>0.01</v>
      </c>
      <c r="D197" s="37"/>
    </row>
    <row r="198" spans="1:4">
      <c r="A198" s="60" t="s">
        <v>112</v>
      </c>
      <c r="B198" s="60">
        <v>566.5</v>
      </c>
      <c r="C198" s="75">
        <v>0.01</v>
      </c>
      <c r="D198" s="37"/>
    </row>
    <row r="199" spans="1:4">
      <c r="A199" s="60" t="s">
        <v>113</v>
      </c>
      <c r="B199" s="61">
        <v>45130.19</v>
      </c>
      <c r="C199" s="75">
        <v>1.05</v>
      </c>
      <c r="D199" s="37"/>
    </row>
    <row r="200" spans="1:4">
      <c r="A200" s="60" t="s">
        <v>114</v>
      </c>
      <c r="B200" s="61">
        <v>268515</v>
      </c>
      <c r="C200" s="75">
        <v>6.22</v>
      </c>
      <c r="D200" s="37"/>
    </row>
    <row r="201" spans="1:4">
      <c r="A201" s="60" t="s">
        <v>115</v>
      </c>
      <c r="B201" s="61">
        <v>5100</v>
      </c>
      <c r="C201" s="75">
        <v>0.12</v>
      </c>
      <c r="D201" s="37"/>
    </row>
    <row r="202" spans="1:4">
      <c r="A202" s="60" t="s">
        <v>116</v>
      </c>
      <c r="B202" s="61">
        <v>12065.76</v>
      </c>
      <c r="C202" s="75">
        <v>0.28000000000000003</v>
      </c>
      <c r="D202" s="37"/>
    </row>
    <row r="203" spans="1:4">
      <c r="A203" s="60" t="s">
        <v>117</v>
      </c>
      <c r="B203" s="61">
        <v>2654.48</v>
      </c>
      <c r="C203" s="75">
        <v>0.06</v>
      </c>
      <c r="D203" s="37"/>
    </row>
    <row r="204" spans="1:4">
      <c r="A204" s="60" t="s">
        <v>118</v>
      </c>
      <c r="B204" s="61">
        <v>140877.96</v>
      </c>
      <c r="C204" s="75">
        <v>3.26</v>
      </c>
      <c r="D204" s="37"/>
    </row>
    <row r="205" spans="1:4">
      <c r="A205" s="60" t="s">
        <v>119</v>
      </c>
      <c r="B205" s="61">
        <v>13900</v>
      </c>
      <c r="C205" s="75">
        <v>0.32</v>
      </c>
      <c r="D205" s="37"/>
    </row>
    <row r="206" spans="1:4">
      <c r="A206" s="60" t="s">
        <v>120</v>
      </c>
      <c r="B206" s="60">
        <v>797.99</v>
      </c>
      <c r="C206" s="75">
        <v>0.02</v>
      </c>
      <c r="D206" s="37"/>
    </row>
    <row r="207" spans="1:4">
      <c r="A207" s="60" t="s">
        <v>121</v>
      </c>
      <c r="B207" s="61">
        <v>4514.1400000000003</v>
      </c>
      <c r="C207" s="75">
        <v>0.1</v>
      </c>
      <c r="D207" s="37"/>
    </row>
    <row r="208" spans="1:4">
      <c r="A208" s="60" t="s">
        <v>122</v>
      </c>
      <c r="B208" s="61">
        <v>8700</v>
      </c>
      <c r="C208" s="75">
        <v>0.2</v>
      </c>
      <c r="D208" s="37"/>
    </row>
    <row r="209" spans="1:4">
      <c r="A209" s="60" t="s">
        <v>123</v>
      </c>
      <c r="B209" s="61">
        <v>11816</v>
      </c>
      <c r="C209" s="75">
        <v>0.27</v>
      </c>
      <c r="D209" s="37"/>
    </row>
    <row r="210" spans="1:4">
      <c r="A210" s="60" t="s">
        <v>124</v>
      </c>
      <c r="B210" s="60">
        <v>145</v>
      </c>
      <c r="C210" s="75">
        <v>0</v>
      </c>
      <c r="D210" s="37"/>
    </row>
    <row r="211" spans="1:4">
      <c r="A211" s="60" t="s">
        <v>125</v>
      </c>
      <c r="B211" s="61">
        <v>180609.55</v>
      </c>
      <c r="C211" s="75">
        <v>4.18</v>
      </c>
      <c r="D211" s="37"/>
    </row>
    <row r="212" spans="1:4">
      <c r="A212" s="60" t="s">
        <v>126</v>
      </c>
      <c r="B212" s="61">
        <v>5117.58</v>
      </c>
      <c r="C212" s="75">
        <v>0.12</v>
      </c>
      <c r="D212" s="37"/>
    </row>
    <row r="213" spans="1:4">
      <c r="A213" s="60" t="s">
        <v>127</v>
      </c>
      <c r="B213" s="61">
        <v>13496.72</v>
      </c>
      <c r="C213" s="75">
        <v>0.31</v>
      </c>
      <c r="D213" s="37"/>
    </row>
    <row r="214" spans="1:4">
      <c r="A214" s="60" t="s">
        <v>128</v>
      </c>
      <c r="B214" s="61">
        <v>5771</v>
      </c>
      <c r="C214" s="75">
        <v>0.13</v>
      </c>
      <c r="D214" s="37"/>
    </row>
    <row r="215" spans="1:4">
      <c r="A215" s="60" t="s">
        <v>129</v>
      </c>
      <c r="B215" s="61">
        <v>9239.1200000000008</v>
      </c>
      <c r="C215" s="75">
        <v>0.21</v>
      </c>
      <c r="D215" s="37"/>
    </row>
    <row r="216" spans="1:4">
      <c r="A216" s="60" t="s">
        <v>130</v>
      </c>
      <c r="B216" s="61">
        <v>66386.05</v>
      </c>
      <c r="C216" s="75">
        <v>1.54</v>
      </c>
      <c r="D216" s="37"/>
    </row>
    <row r="217" spans="1:4">
      <c r="A217" s="60" t="s">
        <v>131</v>
      </c>
      <c r="B217" s="61">
        <v>35627.800000000003</v>
      </c>
      <c r="C217" s="75">
        <v>0.83</v>
      </c>
      <c r="D217" s="37"/>
    </row>
    <row r="218" spans="1:4">
      <c r="A218" s="60" t="s">
        <v>132</v>
      </c>
      <c r="B218" s="61">
        <v>47391.6</v>
      </c>
      <c r="C218" s="75">
        <v>1.1000000000000001</v>
      </c>
      <c r="D218" s="37"/>
    </row>
    <row r="219" spans="1:4">
      <c r="A219" s="60" t="s">
        <v>133</v>
      </c>
      <c r="B219" s="61">
        <v>17211.34</v>
      </c>
      <c r="C219" s="75">
        <v>0.4</v>
      </c>
      <c r="D219" s="37"/>
    </row>
    <row r="220" spans="1:4">
      <c r="A220" s="60" t="s">
        <v>134</v>
      </c>
      <c r="B220" s="101">
        <v>11478</v>
      </c>
      <c r="C220" s="75">
        <v>0.27</v>
      </c>
      <c r="D220" s="37"/>
    </row>
    <row r="221" spans="1:4">
      <c r="A221" s="60" t="s">
        <v>135</v>
      </c>
      <c r="B221" s="61">
        <v>9329.9</v>
      </c>
      <c r="C221" s="75">
        <v>0.22</v>
      </c>
      <c r="D221" s="37"/>
    </row>
    <row r="222" spans="1:4">
      <c r="A222" s="60" t="s">
        <v>136</v>
      </c>
      <c r="B222" s="61">
        <v>16834</v>
      </c>
      <c r="C222" s="75">
        <v>0.39</v>
      </c>
      <c r="D222" s="37"/>
    </row>
    <row r="223" spans="1:4">
      <c r="A223" s="60" t="s">
        <v>137</v>
      </c>
      <c r="B223" s="61">
        <v>20007.68</v>
      </c>
      <c r="C223" s="75">
        <v>0.46</v>
      </c>
      <c r="D223" s="37"/>
    </row>
    <row r="224" spans="1:4">
      <c r="A224" s="60" t="s">
        <v>138</v>
      </c>
      <c r="B224" s="60">
        <v>489.7</v>
      </c>
      <c r="C224" s="75">
        <v>0.01</v>
      </c>
      <c r="D224" s="37"/>
    </row>
    <row r="225" spans="1:6">
      <c r="A225" s="60" t="s">
        <v>139</v>
      </c>
      <c r="B225" s="61">
        <v>90500</v>
      </c>
      <c r="C225" s="75">
        <v>2.1</v>
      </c>
      <c r="D225" s="37">
        <v>0</v>
      </c>
    </row>
    <row r="226" spans="1:6">
      <c r="A226" s="60" t="s">
        <v>140</v>
      </c>
      <c r="B226" s="61">
        <v>52719</v>
      </c>
      <c r="C226" s="75">
        <v>1.22</v>
      </c>
      <c r="D226" s="37"/>
    </row>
    <row r="227" spans="1:6">
      <c r="A227" s="60" t="s">
        <v>141</v>
      </c>
      <c r="B227" s="60">
        <v>0.39</v>
      </c>
      <c r="C227" s="37"/>
      <c r="D227" s="37"/>
    </row>
    <row r="228" spans="1:6">
      <c r="A228" s="32"/>
      <c r="B228" s="37"/>
      <c r="C228" s="37"/>
      <c r="D228" s="37">
        <v>0</v>
      </c>
    </row>
    <row r="229" spans="1:6">
      <c r="A229" s="34"/>
      <c r="B229" s="38"/>
      <c r="C229" s="38"/>
      <c r="D229" s="38">
        <v>0</v>
      </c>
    </row>
    <row r="230" spans="1:6" ht="15.75" customHeight="1">
      <c r="B230" s="100">
        <f>SUM(B190:B229)</f>
        <v>4318158.919999999</v>
      </c>
      <c r="C230" s="29" t="s">
        <v>142</v>
      </c>
      <c r="D230" s="29"/>
    </row>
    <row r="233" spans="1:6" ht="12.75">
      <c r="A233" s="20" t="s">
        <v>143</v>
      </c>
    </row>
    <row r="235" spans="1:6" ht="28.5" customHeight="1">
      <c r="A235" s="62" t="s">
        <v>144</v>
      </c>
      <c r="B235" s="63" t="s">
        <v>43</v>
      </c>
      <c r="C235" s="91" t="s">
        <v>44</v>
      </c>
      <c r="D235" s="91" t="s">
        <v>145</v>
      </c>
      <c r="E235" s="102" t="s">
        <v>10</v>
      </c>
      <c r="F235" s="63" t="s">
        <v>73</v>
      </c>
    </row>
    <row r="236" spans="1:6" ht="15">
      <c r="A236" s="77" t="s">
        <v>146</v>
      </c>
      <c r="B236" s="94"/>
      <c r="C236" s="94"/>
      <c r="D236" s="94"/>
      <c r="E236" s="94"/>
      <c r="F236" s="103"/>
    </row>
    <row r="237" spans="1:6" ht="15">
      <c r="A237" s="60" t="s">
        <v>147</v>
      </c>
      <c r="B237" s="94"/>
      <c r="C237" s="61">
        <v>437470</v>
      </c>
      <c r="D237" s="61">
        <v>437470</v>
      </c>
      <c r="E237" s="94"/>
      <c r="F237" s="103"/>
    </row>
    <row r="238" spans="1:6" ht="15">
      <c r="A238" s="99" t="s">
        <v>148</v>
      </c>
      <c r="B238" s="104"/>
      <c r="C238" s="105">
        <v>3140000</v>
      </c>
      <c r="D238" s="105">
        <v>3140000</v>
      </c>
      <c r="E238" s="104"/>
      <c r="F238" s="106"/>
    </row>
    <row r="239" spans="1:6" ht="19.5" customHeight="1">
      <c r="B239" s="29">
        <f t="shared" ref="B239:C239" si="6">SUM(B236:B238)</f>
        <v>0</v>
      </c>
      <c r="C239" s="29">
        <f t="shared" si="6"/>
        <v>3577470</v>
      </c>
      <c r="D239" s="29" t="s">
        <v>149</v>
      </c>
      <c r="E239" s="29"/>
      <c r="F239" s="29"/>
    </row>
    <row r="242" spans="1:7" ht="15">
      <c r="A242" s="107"/>
      <c r="B242" s="107"/>
      <c r="C242" s="107"/>
      <c r="D242" s="107"/>
      <c r="E242" s="107"/>
    </row>
    <row r="243" spans="1:7" ht="27" customHeight="1">
      <c r="A243" s="97" t="s">
        <v>150</v>
      </c>
      <c r="B243" s="98" t="s">
        <v>43</v>
      </c>
      <c r="C243" s="29" t="s">
        <v>44</v>
      </c>
      <c r="D243" s="29" t="s">
        <v>145</v>
      </c>
      <c r="E243" s="108" t="s">
        <v>73</v>
      </c>
    </row>
    <row r="244" spans="1:7" ht="15">
      <c r="A244" s="77" t="s">
        <v>151</v>
      </c>
      <c r="B244" s="92"/>
      <c r="C244" s="61">
        <v>7212851.1299999999</v>
      </c>
      <c r="D244" s="61">
        <v>7212851.1299999999</v>
      </c>
      <c r="E244" s="109"/>
      <c r="F244" s="75"/>
      <c r="G244" s="101"/>
    </row>
    <row r="245" spans="1:7" ht="15">
      <c r="A245" s="60" t="s">
        <v>152</v>
      </c>
      <c r="B245" s="94"/>
      <c r="C245" s="61">
        <v>2404269.77</v>
      </c>
      <c r="D245" s="61">
        <v>2404269.77</v>
      </c>
      <c r="E245" s="94"/>
    </row>
    <row r="246" spans="1:7" ht="15">
      <c r="A246" s="110"/>
      <c r="B246" s="104"/>
      <c r="C246" s="104"/>
      <c r="D246" s="104"/>
      <c r="E246" s="104"/>
    </row>
    <row r="247" spans="1:7" ht="20.25" customHeight="1">
      <c r="B247" s="29">
        <f t="shared" ref="B247" si="7">SUM(B245:B246)</f>
        <v>0</v>
      </c>
      <c r="C247" s="111">
        <f>C244+C245</f>
        <v>9617120.9000000004</v>
      </c>
      <c r="D247" s="111">
        <f>D244+D245</f>
        <v>9617120.9000000004</v>
      </c>
      <c r="E247" s="111"/>
    </row>
    <row r="250" spans="1:7" ht="12.75">
      <c r="A250" s="20" t="s">
        <v>153</v>
      </c>
    </row>
    <row r="252" spans="1:7" ht="30.75" customHeight="1">
      <c r="A252" s="97" t="s">
        <v>154</v>
      </c>
      <c r="B252" s="98" t="s">
        <v>43</v>
      </c>
      <c r="C252" s="29" t="s">
        <v>44</v>
      </c>
      <c r="D252" s="29" t="s">
        <v>45</v>
      </c>
    </row>
    <row r="253" spans="1:7" ht="15">
      <c r="A253" s="77" t="s">
        <v>155</v>
      </c>
      <c r="B253" s="92"/>
      <c r="C253" s="92"/>
      <c r="D253" s="92"/>
    </row>
    <row r="254" spans="1:7" ht="15">
      <c r="A254" s="60" t="s">
        <v>156</v>
      </c>
      <c r="B254" s="101">
        <v>13361110.25</v>
      </c>
      <c r="C254" s="94"/>
      <c r="D254" s="94"/>
    </row>
    <row r="255" spans="1:7" ht="15">
      <c r="A255" s="60" t="s">
        <v>157</v>
      </c>
      <c r="B255" s="101">
        <v>13361110.25</v>
      </c>
      <c r="C255" s="94"/>
      <c r="D255" s="94"/>
    </row>
    <row r="256" spans="1:7" ht="15">
      <c r="A256" s="110"/>
      <c r="B256" s="101"/>
      <c r="C256" s="104"/>
      <c r="D256" s="104"/>
    </row>
    <row r="257" spans="1:6" ht="21.75" customHeight="1">
      <c r="B257" s="29">
        <f t="shared" ref="B257:C257" si="8">SUM(B255:B256)</f>
        <v>13361110.25</v>
      </c>
      <c r="C257" s="29">
        <f t="shared" si="8"/>
        <v>0</v>
      </c>
      <c r="D257" s="29"/>
    </row>
    <row r="260" spans="1:6" ht="24" customHeight="1">
      <c r="A260" s="97" t="s">
        <v>158</v>
      </c>
      <c r="B260" s="98" t="s">
        <v>45</v>
      </c>
      <c r="C260" s="29" t="s">
        <v>159</v>
      </c>
      <c r="D260" s="26"/>
    </row>
    <row r="261" spans="1:6" ht="15">
      <c r="A261" s="30" t="s">
        <v>160</v>
      </c>
      <c r="B261" s="112"/>
      <c r="C261" s="92"/>
      <c r="D261" s="113"/>
    </row>
    <row r="262" spans="1:6" ht="15">
      <c r="A262" s="93"/>
      <c r="B262" s="103"/>
      <c r="C262" s="94"/>
      <c r="D262" s="113"/>
    </row>
    <row r="263" spans="1:6" ht="31.5">
      <c r="A263" s="32" t="s">
        <v>47</v>
      </c>
      <c r="B263" s="114"/>
      <c r="C263" s="94"/>
      <c r="D263" s="113"/>
    </row>
    <row r="264" spans="1:6" ht="15">
      <c r="A264" s="32"/>
      <c r="B264" s="103"/>
      <c r="C264" s="94"/>
      <c r="D264" s="113"/>
    </row>
    <row r="265" spans="1:6" ht="15">
      <c r="A265" s="32" t="s">
        <v>48</v>
      </c>
      <c r="B265" s="103"/>
      <c r="C265" s="94"/>
      <c r="D265" s="113"/>
    </row>
    <row r="266" spans="1:6" ht="15">
      <c r="A266" s="32"/>
      <c r="B266" s="103"/>
      <c r="C266" s="94"/>
      <c r="D266" s="113"/>
    </row>
    <row r="267" spans="1:6" ht="15">
      <c r="A267" s="32" t="s">
        <v>161</v>
      </c>
      <c r="B267" s="103"/>
      <c r="C267" s="94"/>
      <c r="D267" s="113"/>
      <c r="E267" s="26"/>
      <c r="F267" s="26"/>
    </row>
    <row r="268" spans="1:6" ht="15">
      <c r="A268" s="110"/>
      <c r="B268" s="106"/>
      <c r="C268" s="104"/>
      <c r="D268" s="113"/>
      <c r="E268" s="26"/>
      <c r="F268" s="26"/>
    </row>
    <row r="269" spans="1:6" ht="18" customHeight="1">
      <c r="B269" s="29">
        <f t="shared" ref="B269" si="9">SUM(B267:B268)</f>
        <v>0</v>
      </c>
      <c r="C269" s="29"/>
      <c r="D269" s="26"/>
      <c r="E269" s="26"/>
      <c r="F269" s="26"/>
    </row>
    <row r="270" spans="1:6">
      <c r="E270" s="26"/>
      <c r="F270" s="26"/>
    </row>
    <row r="271" spans="1:6">
      <c r="E271" s="26"/>
      <c r="F271" s="26"/>
    </row>
    <row r="272" spans="1:6">
      <c r="E272" s="26"/>
      <c r="F272" s="26"/>
    </row>
    <row r="273" spans="1:6" ht="12.75">
      <c r="A273" s="20" t="s">
        <v>162</v>
      </c>
      <c r="E273" s="26"/>
      <c r="F273" s="26"/>
    </row>
    <row r="274" spans="1:6" ht="12" customHeight="1">
      <c r="A274" s="20" t="s">
        <v>163</v>
      </c>
      <c r="E274" s="26"/>
      <c r="F274" s="26"/>
    </row>
    <row r="275" spans="1:6" ht="12">
      <c r="A275" s="115"/>
      <c r="B275" s="115"/>
      <c r="C275" s="115"/>
      <c r="D275" s="115"/>
      <c r="E275" s="26"/>
      <c r="F275" s="26"/>
    </row>
    <row r="276" spans="1:6" ht="12">
      <c r="A276" s="116"/>
      <c r="B276" s="116"/>
      <c r="C276" s="116"/>
      <c r="D276" s="116"/>
      <c r="E276" s="26"/>
      <c r="F276" s="26"/>
    </row>
    <row r="277" spans="1:6" ht="12">
      <c r="A277" s="117" t="s">
        <v>164</v>
      </c>
      <c r="B277" s="118"/>
      <c r="C277" s="118"/>
      <c r="D277" s="119"/>
      <c r="E277" s="26"/>
      <c r="F277" s="26"/>
    </row>
    <row r="278" spans="1:6" ht="12">
      <c r="A278" s="120" t="s">
        <v>165</v>
      </c>
      <c r="B278" s="121"/>
      <c r="C278" s="121"/>
      <c r="D278" s="122"/>
      <c r="E278" s="26"/>
      <c r="F278" s="123"/>
    </row>
    <row r="279" spans="1:6" ht="12">
      <c r="A279" s="124" t="s">
        <v>166</v>
      </c>
      <c r="B279" s="125"/>
      <c r="C279" s="125"/>
      <c r="D279" s="126"/>
      <c r="E279" s="26"/>
      <c r="F279" s="123"/>
    </row>
    <row r="280" spans="1:6" ht="12">
      <c r="A280" s="127" t="s">
        <v>167</v>
      </c>
      <c r="B280" s="128"/>
      <c r="C280" s="129"/>
      <c r="D280" s="130">
        <v>17512749.82</v>
      </c>
      <c r="E280" s="26"/>
      <c r="F280" s="123"/>
    </row>
    <row r="281" spans="1:6" ht="12">
      <c r="A281" s="131"/>
      <c r="B281" s="131"/>
      <c r="C281" s="16"/>
      <c r="D281" s="129"/>
      <c r="E281" s="26"/>
      <c r="F281" s="123"/>
    </row>
    <row r="282" spans="1:6" ht="12">
      <c r="A282" s="132" t="s">
        <v>168</v>
      </c>
      <c r="B282" s="132"/>
      <c r="C282" s="133"/>
      <c r="D282" s="134">
        <f>SUM(C282:C287)</f>
        <v>0</v>
      </c>
      <c r="E282" s="26"/>
      <c r="F282" s="26"/>
    </row>
    <row r="283" spans="1:6" ht="12">
      <c r="A283" s="135" t="s">
        <v>169</v>
      </c>
      <c r="B283" s="135"/>
      <c r="C283" s="136" t="s">
        <v>170</v>
      </c>
      <c r="D283" s="137"/>
      <c r="E283" s="26"/>
      <c r="F283" s="26"/>
    </row>
    <row r="284" spans="1:6" ht="12">
      <c r="A284" s="135" t="s">
        <v>171</v>
      </c>
      <c r="B284" s="135"/>
      <c r="C284" s="136" t="s">
        <v>170</v>
      </c>
      <c r="D284" s="137"/>
      <c r="E284" s="26"/>
      <c r="F284" s="26"/>
    </row>
    <row r="285" spans="1:6" ht="12">
      <c r="A285" s="135" t="s">
        <v>172</v>
      </c>
      <c r="B285" s="135"/>
      <c r="C285" s="136" t="s">
        <v>170</v>
      </c>
      <c r="D285" s="137"/>
      <c r="E285" s="26"/>
      <c r="F285" s="26"/>
    </row>
    <row r="286" spans="1:6" ht="12">
      <c r="A286" s="135" t="s">
        <v>173</v>
      </c>
      <c r="B286" s="135"/>
      <c r="C286" s="136" t="s">
        <v>170</v>
      </c>
      <c r="D286" s="137"/>
      <c r="E286" s="26"/>
      <c r="F286" s="26"/>
    </row>
    <row r="287" spans="1:6" ht="12">
      <c r="A287" s="138" t="s">
        <v>174</v>
      </c>
      <c r="B287" s="139"/>
      <c r="C287" s="136">
        <v>0</v>
      </c>
      <c r="D287" s="137"/>
      <c r="E287" s="26"/>
      <c r="F287" s="26"/>
    </row>
    <row r="288" spans="1:6" ht="12">
      <c r="A288" s="131"/>
      <c r="B288" s="131"/>
      <c r="C288" s="16"/>
      <c r="D288" s="129"/>
      <c r="E288" s="26"/>
      <c r="F288" s="26"/>
    </row>
    <row r="289" spans="1:6" ht="12">
      <c r="A289" s="132" t="s">
        <v>175</v>
      </c>
      <c r="B289" s="132"/>
      <c r="C289" s="133"/>
      <c r="D289" s="140">
        <f>SUM(C289:C293)</f>
        <v>3577470</v>
      </c>
      <c r="E289" s="26"/>
      <c r="F289" s="26"/>
    </row>
    <row r="290" spans="1:6" ht="12">
      <c r="A290" s="135" t="s">
        <v>176</v>
      </c>
      <c r="B290" s="135"/>
      <c r="C290" s="136" t="s">
        <v>170</v>
      </c>
      <c r="D290" s="137"/>
      <c r="E290" s="26"/>
      <c r="F290" s="26"/>
    </row>
    <row r="291" spans="1:6" ht="12">
      <c r="A291" s="135" t="s">
        <v>177</v>
      </c>
      <c r="B291" s="135"/>
      <c r="C291" s="136" t="s">
        <v>170</v>
      </c>
      <c r="D291" s="137"/>
      <c r="E291" s="26"/>
      <c r="F291" s="26"/>
    </row>
    <row r="292" spans="1:6" ht="12">
      <c r="A292" s="135" t="s">
        <v>178</v>
      </c>
      <c r="B292" s="135"/>
      <c r="C292" s="136" t="s">
        <v>170</v>
      </c>
      <c r="D292" s="137"/>
      <c r="E292" s="26"/>
      <c r="F292" s="26"/>
    </row>
    <row r="293" spans="1:6" ht="12">
      <c r="A293" s="141" t="s">
        <v>179</v>
      </c>
      <c r="B293" s="142"/>
      <c r="C293" s="143">
        <v>3577470</v>
      </c>
      <c r="D293" s="144"/>
      <c r="E293" s="26"/>
      <c r="F293" s="26"/>
    </row>
    <row r="294" spans="1:6" ht="12">
      <c r="A294" s="131"/>
      <c r="B294" s="131"/>
      <c r="C294" s="129"/>
      <c r="D294" s="129"/>
      <c r="E294" s="26"/>
      <c r="F294" s="26"/>
    </row>
    <row r="295" spans="1:6" ht="12">
      <c r="A295" s="145" t="s">
        <v>180</v>
      </c>
      <c r="B295" s="145"/>
      <c r="C295" s="129"/>
      <c r="D295" s="146">
        <f>+D280+D282-D289</f>
        <v>13935279.82</v>
      </c>
      <c r="E295" s="26"/>
      <c r="F295" s="123"/>
    </row>
    <row r="296" spans="1:6" ht="12">
      <c r="A296" s="116"/>
      <c r="B296" s="116"/>
      <c r="C296" s="116"/>
      <c r="D296" s="116"/>
      <c r="E296" s="26"/>
      <c r="F296" s="26"/>
    </row>
    <row r="297" spans="1:6" ht="12">
      <c r="A297" s="116"/>
      <c r="B297" s="116"/>
      <c r="C297" s="116"/>
      <c r="D297" s="116"/>
      <c r="E297" s="26"/>
      <c r="F297" s="26"/>
    </row>
    <row r="298" spans="1:6" ht="12">
      <c r="A298" s="117" t="s">
        <v>181</v>
      </c>
      <c r="B298" s="118"/>
      <c r="C298" s="118"/>
      <c r="D298" s="119"/>
      <c r="E298" s="26"/>
      <c r="F298" s="26"/>
    </row>
    <row r="299" spans="1:6" ht="12">
      <c r="A299" s="120" t="s">
        <v>165</v>
      </c>
      <c r="B299" s="121"/>
      <c r="C299" s="121"/>
      <c r="D299" s="122"/>
      <c r="E299" s="26"/>
      <c r="F299" s="26"/>
    </row>
    <row r="300" spans="1:6" ht="12">
      <c r="A300" s="124" t="s">
        <v>166</v>
      </c>
      <c r="B300" s="125"/>
      <c r="C300" s="125"/>
      <c r="D300" s="126"/>
      <c r="E300" s="26"/>
      <c r="F300" s="26"/>
    </row>
    <row r="301" spans="1:6" ht="12">
      <c r="A301" s="127" t="s">
        <v>182</v>
      </c>
      <c r="B301" s="128"/>
      <c r="C301" s="129"/>
      <c r="D301" s="147">
        <v>4326564.87</v>
      </c>
      <c r="E301" s="26"/>
      <c r="F301" s="26"/>
    </row>
    <row r="302" spans="1:6" ht="12">
      <c r="A302" s="131"/>
      <c r="B302" s="131"/>
      <c r="C302" s="129"/>
      <c r="D302" s="129"/>
      <c r="E302" s="26"/>
      <c r="F302" s="26"/>
    </row>
    <row r="303" spans="1:6" ht="12">
      <c r="A303" s="148" t="s">
        <v>183</v>
      </c>
      <c r="B303" s="148"/>
      <c r="C303" s="133"/>
      <c r="D303" s="149">
        <f>SUM(C303:C320)</f>
        <v>0</v>
      </c>
      <c r="E303" s="26"/>
      <c r="F303" s="26"/>
    </row>
    <row r="304" spans="1:6" ht="12">
      <c r="A304" s="135" t="s">
        <v>184</v>
      </c>
      <c r="B304" s="135"/>
      <c r="C304" s="136" t="s">
        <v>170</v>
      </c>
      <c r="D304" s="150"/>
      <c r="E304" s="26"/>
      <c r="F304" s="26"/>
    </row>
    <row r="305" spans="1:7" ht="12">
      <c r="A305" s="135" t="s">
        <v>185</v>
      </c>
      <c r="B305" s="135"/>
      <c r="C305" s="136" t="s">
        <v>170</v>
      </c>
      <c r="D305" s="150"/>
      <c r="E305" s="26"/>
      <c r="F305" s="26"/>
    </row>
    <row r="306" spans="1:7" ht="12">
      <c r="A306" s="135" t="s">
        <v>186</v>
      </c>
      <c r="B306" s="135"/>
      <c r="C306" s="136" t="s">
        <v>170</v>
      </c>
      <c r="D306" s="150"/>
      <c r="E306" s="26"/>
      <c r="F306" s="26"/>
    </row>
    <row r="307" spans="1:7" ht="12">
      <c r="A307" s="135" t="s">
        <v>187</v>
      </c>
      <c r="B307" s="135"/>
      <c r="C307" s="136" t="s">
        <v>170</v>
      </c>
      <c r="D307" s="150"/>
      <c r="E307" s="26"/>
      <c r="F307" s="26"/>
    </row>
    <row r="308" spans="1:7" ht="12">
      <c r="A308" s="135" t="s">
        <v>188</v>
      </c>
      <c r="B308" s="135"/>
      <c r="C308" s="136" t="s">
        <v>170</v>
      </c>
      <c r="D308" s="150"/>
      <c r="E308" s="26"/>
      <c r="F308" s="123"/>
    </row>
    <row r="309" spans="1:7" ht="12">
      <c r="A309" s="135" t="s">
        <v>189</v>
      </c>
      <c r="B309" s="135"/>
      <c r="C309" s="136" t="s">
        <v>170</v>
      </c>
      <c r="D309" s="150"/>
      <c r="E309" s="26"/>
      <c r="F309" s="26"/>
    </row>
    <row r="310" spans="1:7" ht="12">
      <c r="A310" s="135" t="s">
        <v>190</v>
      </c>
      <c r="B310" s="135"/>
      <c r="C310" s="136" t="s">
        <v>170</v>
      </c>
      <c r="D310" s="150"/>
      <c r="E310" s="26"/>
      <c r="F310" s="123"/>
    </row>
    <row r="311" spans="1:7" ht="12">
      <c r="A311" s="135" t="s">
        <v>191</v>
      </c>
      <c r="B311" s="135"/>
      <c r="C311" s="136" t="s">
        <v>170</v>
      </c>
      <c r="D311" s="150"/>
      <c r="E311" s="26"/>
      <c r="F311" s="26"/>
    </row>
    <row r="312" spans="1:7" ht="12">
      <c r="A312" s="135" t="s">
        <v>192</v>
      </c>
      <c r="B312" s="135"/>
      <c r="C312" s="136" t="s">
        <v>170</v>
      </c>
      <c r="D312" s="150"/>
      <c r="E312" s="26"/>
      <c r="F312" s="123"/>
    </row>
    <row r="313" spans="1:7" ht="12">
      <c r="A313" s="135" t="s">
        <v>193</v>
      </c>
      <c r="B313" s="135"/>
      <c r="C313" s="136" t="s">
        <v>170</v>
      </c>
      <c r="D313" s="150"/>
      <c r="E313" s="26"/>
      <c r="F313" s="123"/>
    </row>
    <row r="314" spans="1:7" ht="12">
      <c r="A314" s="135" t="s">
        <v>194</v>
      </c>
      <c r="B314" s="135"/>
      <c r="C314" s="136" t="s">
        <v>170</v>
      </c>
      <c r="D314" s="150"/>
      <c r="E314" s="26"/>
      <c r="F314" s="123"/>
      <c r="G314" s="151"/>
    </row>
    <row r="315" spans="1:7" ht="12">
      <c r="A315" s="135" t="s">
        <v>195</v>
      </c>
      <c r="B315" s="135"/>
      <c r="C315" s="136" t="s">
        <v>170</v>
      </c>
      <c r="D315" s="150"/>
      <c r="E315" s="26"/>
      <c r="F315" s="123"/>
      <c r="G315" s="151"/>
    </row>
    <row r="316" spans="1:7" ht="15">
      <c r="A316" s="135" t="s">
        <v>196</v>
      </c>
      <c r="B316" s="135"/>
      <c r="C316" s="136" t="s">
        <v>170</v>
      </c>
      <c r="D316" s="150"/>
      <c r="E316" s="26"/>
      <c r="F316" s="152"/>
    </row>
    <row r="317" spans="1:7" ht="12">
      <c r="A317" s="135" t="s">
        <v>197</v>
      </c>
      <c r="B317" s="135"/>
      <c r="C317" s="136" t="s">
        <v>170</v>
      </c>
      <c r="D317" s="150"/>
      <c r="E317" s="26"/>
      <c r="F317" s="26"/>
    </row>
    <row r="318" spans="1:7" ht="12">
      <c r="A318" s="135" t="s">
        <v>198</v>
      </c>
      <c r="B318" s="135"/>
      <c r="C318" s="136" t="s">
        <v>170</v>
      </c>
      <c r="D318" s="150"/>
      <c r="E318" s="26"/>
      <c r="F318" s="26"/>
    </row>
    <row r="319" spans="1:7" ht="12.75" customHeight="1">
      <c r="A319" s="135" t="s">
        <v>199</v>
      </c>
      <c r="B319" s="135"/>
      <c r="C319" s="136" t="s">
        <v>170</v>
      </c>
      <c r="D319" s="150"/>
      <c r="E319" s="26"/>
      <c r="F319" s="26"/>
    </row>
    <row r="320" spans="1:7" ht="12">
      <c r="A320" s="153" t="s">
        <v>200</v>
      </c>
      <c r="B320" s="154"/>
      <c r="C320" s="136" t="s">
        <v>170</v>
      </c>
      <c r="D320" s="150"/>
      <c r="E320" s="26"/>
      <c r="F320" s="26"/>
    </row>
    <row r="321" spans="1:6" ht="12">
      <c r="A321" s="131"/>
      <c r="B321" s="131"/>
      <c r="C321" s="129"/>
      <c r="D321" s="129"/>
      <c r="E321" s="26"/>
      <c r="F321" s="26"/>
    </row>
    <row r="322" spans="1:6" ht="12">
      <c r="A322" s="148" t="s">
        <v>201</v>
      </c>
      <c r="B322" s="148"/>
      <c r="C322" s="133"/>
      <c r="D322" s="149">
        <f>SUM(C322:C329)</f>
        <v>0.39</v>
      </c>
      <c r="E322" s="26"/>
      <c r="F322" s="26"/>
    </row>
    <row r="323" spans="1:6" ht="12">
      <c r="A323" s="135" t="s">
        <v>202</v>
      </c>
      <c r="B323" s="135"/>
      <c r="C323" s="136" t="s">
        <v>170</v>
      </c>
      <c r="D323" s="150"/>
      <c r="E323" s="26"/>
      <c r="F323" s="26"/>
    </row>
    <row r="324" spans="1:6" ht="12">
      <c r="A324" s="135" t="s">
        <v>203</v>
      </c>
      <c r="B324" s="135"/>
      <c r="C324" s="136" t="s">
        <v>170</v>
      </c>
      <c r="D324" s="150"/>
      <c r="E324" s="26"/>
      <c r="F324" s="26"/>
    </row>
    <row r="325" spans="1:6" ht="12">
      <c r="A325" s="135" t="s">
        <v>204</v>
      </c>
      <c r="B325" s="135"/>
      <c r="C325" s="136" t="s">
        <v>170</v>
      </c>
      <c r="D325" s="150"/>
      <c r="E325" s="26"/>
      <c r="F325" s="26"/>
    </row>
    <row r="326" spans="1:6" ht="12">
      <c r="A326" s="135" t="s">
        <v>205</v>
      </c>
      <c r="B326" s="135"/>
      <c r="C326" s="136" t="s">
        <v>170</v>
      </c>
      <c r="D326" s="150"/>
      <c r="E326" s="26"/>
      <c r="F326" s="26"/>
    </row>
    <row r="327" spans="1:6" ht="12">
      <c r="A327" s="135" t="s">
        <v>206</v>
      </c>
      <c r="B327" s="135"/>
      <c r="C327" s="136" t="s">
        <v>170</v>
      </c>
      <c r="D327" s="150"/>
      <c r="E327" s="26"/>
      <c r="F327" s="26"/>
    </row>
    <row r="328" spans="1:6" ht="12">
      <c r="A328" s="135" t="s">
        <v>207</v>
      </c>
      <c r="B328" s="135"/>
      <c r="C328" s="136" t="s">
        <v>170</v>
      </c>
      <c r="D328" s="150"/>
      <c r="E328" s="26"/>
      <c r="F328" s="26"/>
    </row>
    <row r="329" spans="1:6" ht="12">
      <c r="A329" s="153" t="s">
        <v>208</v>
      </c>
      <c r="B329" s="154"/>
      <c r="C329" s="136">
        <v>0.39</v>
      </c>
      <c r="D329" s="150"/>
      <c r="E329" s="26"/>
      <c r="F329" s="26"/>
    </row>
    <row r="330" spans="1:6" ht="12">
      <c r="A330" s="131"/>
      <c r="B330" s="131"/>
      <c r="C330" s="129"/>
      <c r="D330" s="129"/>
      <c r="E330" s="26"/>
      <c r="F330" s="26"/>
    </row>
    <row r="331" spans="1:6" ht="12">
      <c r="A331" s="155" t="s">
        <v>209</v>
      </c>
      <c r="D331" s="146">
        <f>+D301-D303+D322</f>
        <v>4326565.26</v>
      </c>
      <c r="E331" s="123"/>
      <c r="F331" s="123"/>
    </row>
    <row r="332" spans="1:6">
      <c r="E332" s="156"/>
      <c r="F332" s="26"/>
    </row>
    <row r="333" spans="1:6">
      <c r="E333" s="26"/>
      <c r="F333" s="26"/>
    </row>
    <row r="334" spans="1:6">
      <c r="E334" s="157"/>
      <c r="F334" s="26"/>
    </row>
    <row r="335" spans="1:6">
      <c r="E335" s="26"/>
      <c r="F335" s="26"/>
    </row>
    <row r="336" spans="1:6" ht="12.75">
      <c r="A336" s="18" t="s">
        <v>210</v>
      </c>
      <c r="B336" s="18"/>
      <c r="C336" s="18"/>
      <c r="D336" s="18"/>
      <c r="E336" s="18"/>
      <c r="F336" s="26"/>
    </row>
    <row r="337" spans="1:6" ht="12.75">
      <c r="A337" s="158"/>
      <c r="B337" s="158"/>
      <c r="C337" s="158"/>
      <c r="D337" s="158"/>
      <c r="E337" s="158"/>
      <c r="F337" s="26"/>
    </row>
    <row r="338" spans="1:6" ht="12.75">
      <c r="A338" s="158"/>
      <c r="B338" s="158"/>
      <c r="C338" s="158"/>
      <c r="D338" s="158"/>
      <c r="E338" s="158"/>
      <c r="F338" s="26"/>
    </row>
    <row r="339" spans="1:6" ht="21" customHeight="1">
      <c r="A339" s="62" t="s">
        <v>211</v>
      </c>
      <c r="B339" s="63" t="s">
        <v>43</v>
      </c>
      <c r="C339" s="91" t="s">
        <v>44</v>
      </c>
      <c r="D339" s="91" t="s">
        <v>45</v>
      </c>
      <c r="E339" s="26"/>
      <c r="F339" s="26"/>
    </row>
    <row r="340" spans="1:6" ht="15">
      <c r="A340" s="30" t="s">
        <v>212</v>
      </c>
      <c r="B340" s="159">
        <v>0</v>
      </c>
      <c r="C340" s="112"/>
      <c r="D340" s="112"/>
      <c r="E340" s="26"/>
      <c r="F340" s="26"/>
    </row>
    <row r="341" spans="1:6" ht="15">
      <c r="A341" s="93"/>
      <c r="B341" s="160">
        <v>0</v>
      </c>
      <c r="C341" s="103"/>
      <c r="D341" s="103"/>
      <c r="E341" s="26"/>
      <c r="F341" s="26"/>
    </row>
    <row r="342" spans="1:6" ht="12.75">
      <c r="A342" s="95"/>
      <c r="B342" s="161">
        <v>0</v>
      </c>
      <c r="C342" s="162">
        <v>0</v>
      </c>
      <c r="D342" s="162">
        <v>0</v>
      </c>
      <c r="E342" s="26"/>
      <c r="F342" s="26"/>
    </row>
    <row r="343" spans="1:6" ht="21" customHeight="1">
      <c r="B343" s="29">
        <f t="shared" ref="B343" si="10">SUM(B341:B342)</f>
        <v>0</v>
      </c>
      <c r="C343" s="29">
        <f t="shared" ref="C343:D343" si="11">SUM(C341:C342)</f>
        <v>0</v>
      </c>
      <c r="D343" s="29">
        <f t="shared" si="11"/>
        <v>0</v>
      </c>
      <c r="E343" s="26"/>
      <c r="F343" s="26"/>
    </row>
    <row r="344" spans="1:6">
      <c r="E344" s="26"/>
      <c r="F344" s="26"/>
    </row>
    <row r="345" spans="1:6">
      <c r="E345" s="26"/>
      <c r="F345" s="26"/>
    </row>
    <row r="346" spans="1:6">
      <c r="E346" s="26"/>
      <c r="F346" s="26"/>
    </row>
    <row r="347" spans="1:6">
      <c r="E347" s="26"/>
      <c r="F347" s="26"/>
    </row>
    <row r="348" spans="1:6">
      <c r="E348" s="26"/>
      <c r="F348" s="26"/>
    </row>
    <row r="349" spans="1:6" ht="12" customHeight="1">
      <c r="E349" s="26"/>
      <c r="F349" s="26"/>
    </row>
    <row r="350" spans="1:6" ht="12">
      <c r="A350" s="4" t="s">
        <v>213</v>
      </c>
      <c r="B350" s="116"/>
      <c r="C350" s="116"/>
      <c r="D350" s="116"/>
    </row>
    <row r="351" spans="1:6" ht="12">
      <c r="B351" s="116"/>
      <c r="C351" s="116"/>
      <c r="D351" s="116"/>
    </row>
    <row r="352" spans="1:6" ht="12">
      <c r="B352" s="116"/>
      <c r="C352" s="116"/>
      <c r="D352" s="116"/>
    </row>
    <row r="353" spans="1:6">
      <c r="A353" s="26"/>
      <c r="B353" s="26"/>
      <c r="C353" s="26"/>
      <c r="D353" s="26"/>
      <c r="E353" s="26"/>
      <c r="F353" s="26"/>
    </row>
    <row r="354" spans="1:6" ht="12">
      <c r="A354" s="163"/>
      <c r="B354" s="163"/>
      <c r="C354" s="163"/>
      <c r="D354" s="163"/>
      <c r="E354" s="163"/>
      <c r="F354" s="163"/>
    </row>
    <row r="355" spans="1:6" ht="12">
      <c r="A355" s="164"/>
      <c r="B355" s="163"/>
      <c r="C355" s="165"/>
      <c r="D355" s="165"/>
      <c r="E355" s="26"/>
      <c r="F355" s="166"/>
    </row>
    <row r="356" spans="1:6" ht="12">
      <c r="A356" s="164"/>
      <c r="B356" s="163"/>
      <c r="C356" s="165"/>
      <c r="D356" s="165"/>
      <c r="E356" s="166"/>
      <c r="F356" s="167"/>
    </row>
    <row r="357" spans="1:6" ht="12">
      <c r="A357" s="163"/>
      <c r="B357" s="163"/>
      <c r="C357" s="163"/>
      <c r="D357" s="163"/>
      <c r="E357" s="163"/>
      <c r="F357" s="116"/>
    </row>
    <row r="358" spans="1:6" ht="12">
      <c r="A358" s="163"/>
      <c r="B358" s="163"/>
      <c r="C358" s="163"/>
      <c r="D358" s="163"/>
      <c r="E358" s="163"/>
      <c r="F358" s="116"/>
    </row>
    <row r="359" spans="1:6">
      <c r="A359" s="26"/>
      <c r="B359" s="26"/>
      <c r="C359" s="26"/>
      <c r="D359" s="26"/>
      <c r="E359" s="26"/>
    </row>
    <row r="360" spans="1:6">
      <c r="A360" s="26"/>
      <c r="B360" s="26"/>
      <c r="C360" s="26"/>
      <c r="D360" s="26"/>
      <c r="E360" s="26"/>
    </row>
    <row r="361" spans="1:6">
      <c r="A361" s="26"/>
      <c r="B361" s="26"/>
      <c r="C361" s="26"/>
      <c r="D361" s="26"/>
      <c r="E361" s="26"/>
    </row>
    <row r="362" spans="1:6" ht="12.75" customHeight="1"/>
    <row r="365" spans="1:6" ht="12.75" customHeight="1"/>
  </sheetData>
  <mergeCells count="67">
    <mergeCell ref="C356:D356"/>
    <mergeCell ref="A327:B327"/>
    <mergeCell ref="A328:B328"/>
    <mergeCell ref="A329:B329"/>
    <mergeCell ref="A330:B330"/>
    <mergeCell ref="A336:E336"/>
    <mergeCell ref="C355:D355"/>
    <mergeCell ref="A321:B321"/>
    <mergeCell ref="A322:B322"/>
    <mergeCell ref="A323:B323"/>
    <mergeCell ref="A324:B324"/>
    <mergeCell ref="A325:B325"/>
    <mergeCell ref="A326:B326"/>
    <mergeCell ref="A315:B315"/>
    <mergeCell ref="A316:B316"/>
    <mergeCell ref="A317:B317"/>
    <mergeCell ref="A318:B318"/>
    <mergeCell ref="A319:B319"/>
    <mergeCell ref="A320:B320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5:B295"/>
    <mergeCell ref="A298:D298"/>
    <mergeCell ref="A299:D299"/>
    <mergeCell ref="A300:D300"/>
    <mergeCell ref="A301:B301"/>
    <mergeCell ref="A302:B302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D277"/>
    <mergeCell ref="A278:D278"/>
    <mergeCell ref="A279:D279"/>
    <mergeCell ref="A280:B280"/>
    <mergeCell ref="A281:B281"/>
    <mergeCell ref="A282:B282"/>
    <mergeCell ref="C141:D141"/>
    <mergeCell ref="C148:D148"/>
    <mergeCell ref="C155:D155"/>
    <mergeCell ref="C175:D175"/>
    <mergeCell ref="C183:D183"/>
    <mergeCell ref="A275:D275"/>
    <mergeCell ref="A1:E1"/>
    <mergeCell ref="A2:F2"/>
    <mergeCell ref="A3:F3"/>
    <mergeCell ref="A8:E8"/>
    <mergeCell ref="C68:D68"/>
    <mergeCell ref="C134:D134"/>
  </mergeCells>
  <dataValidations count="4">
    <dataValidation allowBlank="1" showInputMessage="1" showErrorMessage="1" prompt="Especificar origen de dicho recurso: Federal, Estatal, Municipal, Particulares." sqref="C130 C144 C137"/>
    <dataValidation allowBlank="1" showInputMessage="1" showErrorMessage="1" prompt="Características cualitativas significativas que les impacten financieramente." sqref="C103:D103 D144 D137 D130"/>
    <dataValidation allowBlank="1" showInputMessage="1" showErrorMessage="1" prompt="Corresponde al número de la cuenta de acuerdo al Plan de Cuentas emitido por el CONAC (DOF 22/11/2010)." sqref="A103"/>
    <dataValidation allowBlank="1" showInputMessage="1" showErrorMessage="1" prompt="Saldo final del periodo que corresponde la cuenta pública presentada (mensual:  enero, febrero, marzo, etc.; trimestral: 1er, 2do, 3ro. o 4to.)." sqref="B103 B144 B137 B130"/>
  </dataValidations>
  <pageMargins left="0.70866141732283472" right="0.70866141732283472" top="0.38" bottom="0.74803149606299213" header="0.31496062992125984" footer="0.31496062992125984"/>
  <pageSetup scale="45" fitToHeight="4" orientation="landscape" r:id="rId1"/>
  <headerFooter>
    <oddFooter>&amp;CPágina 12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 9-12</vt:lpstr>
      <vt:lpstr>'NOTAS 9-12'!Área_de_impresión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2018-04-19T17:10:12Z</dcterms:created>
  <dcterms:modified xsi:type="dcterms:W3CDTF">2018-04-19T17:10:39Z</dcterms:modified>
</cp:coreProperties>
</file>